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дсостав" sheetId="1" state="visible" r:id="rId2"/>
    <sheet name="КПК " sheetId="2" state="visible" r:id="rId3"/>
  </sheets>
  <definedNames>
    <definedName function="false" hidden="true" localSheetId="1" name="_xlnm._FilterDatabase" vbProcedure="false">'КПК '!$D$5:$O$486</definedName>
    <definedName function="false" hidden="false" name="Excel_BuiltIn__FilterDatabase" vbProcedure="false">#REF!</definedName>
    <definedName function="false" hidden="false" name="Excel_BuiltIn__FilterDatabase_1_1" vbProcedure="false">#REF!</definedName>
    <definedName function="false" hidden="false" localSheetId="1" name="Excel_BuiltIn__FilterDatabase" vbProcedure="false">#REF!</definedName>
    <definedName function="false" hidden="false" localSheetId="1" name="Excel_BuiltIn__FilterDatabase_1_1" vbProcedure="false">#REF!</definedName>
    <definedName function="false" hidden="false" localSheetId="1" name="Print_Titles" vbProcedure="false">'КПК '!$5:$5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<sst xmlns="http://schemas.openxmlformats.org/spreadsheetml/2006/main" count="4883" uniqueCount="917">
  <si>
    <t xml:space="preserve">База данных учителей _____________________________ (района ,города, г.о)</t>
  </si>
  <si>
    <t xml:space="preserve">Сведения о продолжительности опыта (лет) работы в профессиональной сфере, соответствующей образоватедьной деятельности по реализации учебных предметов, курсов, дисциплин (модулей) муниципального общеобразовательного автономного учреждения "Средняя общеобразовательная школа №  15   г.Орска" на 2024-2025 уч.г</t>
  </si>
  <si>
    <t xml:space="preserve">ФИО</t>
  </si>
  <si>
    <t xml:space="preserve">Должность</t>
  </si>
  <si>
    <t xml:space="preserve">Наименование ООП, в пеализации которой участвует педагог</t>
  </si>
  <si>
    <t xml:space="preserve">Уровень образования</t>
  </si>
  <si>
    <t xml:space="preserve">Преподаваемые учебные предметы, курсы</t>
  </si>
  <si>
    <t xml:space="preserve">Продолжительность опыта (лет) работы в профессиональной сфере</t>
  </si>
  <si>
    <t xml:space="preserve">Югова Ирина Владимировна</t>
  </si>
  <si>
    <t xml:space="preserve">директор</t>
  </si>
  <si>
    <t xml:space="preserve">ВП</t>
  </si>
  <si>
    <t xml:space="preserve">40/17</t>
  </si>
  <si>
    <t xml:space="preserve">Нестеренко Ольга Николаевна</t>
  </si>
  <si>
    <t xml:space="preserve">зам. директора по УВР</t>
  </si>
  <si>
    <t xml:space="preserve">ООО</t>
  </si>
  <si>
    <t xml:space="preserve">финансовая грамотность, ОДНКНР</t>
  </si>
  <si>
    <t xml:space="preserve">33/17</t>
  </si>
  <si>
    <t xml:space="preserve">Туминбаева Зульфия Канатбаевна</t>
  </si>
  <si>
    <t xml:space="preserve">зам. директора по ВР</t>
  </si>
  <si>
    <t xml:space="preserve">финансовая грамотность</t>
  </si>
  <si>
    <t xml:space="preserve">17/4,5</t>
  </si>
  <si>
    <t xml:space="preserve">Плотникова Антонина  Анатольевна</t>
  </si>
  <si>
    <t xml:space="preserve">НОО, ООО</t>
  </si>
  <si>
    <t xml:space="preserve">математика, окружаюший мир</t>
  </si>
  <si>
    <t xml:space="preserve">Антипов Константин Анатольевич </t>
  </si>
  <si>
    <t xml:space="preserve">учитель истории и обществознания</t>
  </si>
  <si>
    <t xml:space="preserve">ООО, СОО</t>
  </si>
  <si>
    <t xml:space="preserve">история, обществознание, ОБЗР</t>
  </si>
  <si>
    <t xml:space="preserve">Байкатова Дария Александровна</t>
  </si>
  <si>
    <t xml:space="preserve">учитель английского языка</t>
  </si>
  <si>
    <t xml:space="preserve">английский язык</t>
  </si>
  <si>
    <t xml:space="preserve">Баймухамбетов Арман Адыльханович</t>
  </si>
  <si>
    <t xml:space="preserve">история, обществознание</t>
  </si>
  <si>
    <t xml:space="preserve">Белова Галина Петровна</t>
  </si>
  <si>
    <t xml:space="preserve">учитель физической культуры</t>
  </si>
  <si>
    <t xml:space="preserve">НОО, ООО, СОО</t>
  </si>
  <si>
    <t xml:space="preserve">физическая культура</t>
  </si>
  <si>
    <t xml:space="preserve">Божко Вадим Владимирович</t>
  </si>
  <si>
    <t xml:space="preserve">Бойко Светлана Венеаминовна</t>
  </si>
  <si>
    <t xml:space="preserve">учитель русского языка и литературы</t>
  </si>
  <si>
    <t xml:space="preserve">русский язык и дитература</t>
  </si>
  <si>
    <t xml:space="preserve">Булатова Светлана Наилевна</t>
  </si>
  <si>
    <t xml:space="preserve">история и обществознание</t>
  </si>
  <si>
    <t xml:space="preserve">Варавина Ольга Георгиевна</t>
  </si>
  <si>
    <t xml:space="preserve">учитель информатики</t>
  </si>
  <si>
    <t xml:space="preserve">информатика</t>
  </si>
  <si>
    <t xml:space="preserve">Винникова Лина Алексеевна</t>
  </si>
  <si>
    <t xml:space="preserve">учитель начальных классов</t>
  </si>
  <si>
    <t xml:space="preserve">НОО</t>
  </si>
  <si>
    <t xml:space="preserve">предметы НОО</t>
  </si>
  <si>
    <t xml:space="preserve">Владимирова Татьяна Анатольевна</t>
  </si>
  <si>
    <t xml:space="preserve">Воропаева Евгения Вячеславовна</t>
  </si>
  <si>
    <t xml:space="preserve">Галкина Елена Васильевна</t>
  </si>
  <si>
    <t xml:space="preserve">-</t>
  </si>
  <si>
    <t xml:space="preserve">Дарченко Михаил Владимирович</t>
  </si>
  <si>
    <t xml:space="preserve">Дегтярева Майя Вадимовна</t>
  </si>
  <si>
    <t xml:space="preserve">Дубровина Анна Геннадьевна</t>
  </si>
  <si>
    <t xml:space="preserve">информатика, вероятность и статистика</t>
  </si>
  <si>
    <t xml:space="preserve">Евдокимова Татьяна Алексеевна</t>
  </si>
  <si>
    <t xml:space="preserve">учитель труда (технологии)</t>
  </si>
  <si>
    <t xml:space="preserve">труд</t>
  </si>
  <si>
    <t xml:space="preserve">Заикин Юрий Александрович</t>
  </si>
  <si>
    <t xml:space="preserve">Зенгер Татьяна Анатольевна </t>
  </si>
  <si>
    <t xml:space="preserve">учитель биологии</t>
  </si>
  <si>
    <t xml:space="preserve">биология</t>
  </si>
  <si>
    <t xml:space="preserve">Иванова Ольга Юрьевна</t>
  </si>
  <si>
    <t xml:space="preserve">Исаева Наталья Владимировна</t>
  </si>
  <si>
    <t xml:space="preserve">Искужина Гульнара Ильшатовна</t>
  </si>
  <si>
    <t xml:space="preserve">Киселева Татьяна Сергеевна</t>
  </si>
  <si>
    <t xml:space="preserve">учитель географии</t>
  </si>
  <si>
    <t xml:space="preserve">география</t>
  </si>
  <si>
    <t xml:space="preserve">Кикимова Анара Нурлановна</t>
  </si>
  <si>
    <t xml:space="preserve">Королева Юлия Викторовна</t>
  </si>
  <si>
    <t xml:space="preserve">Кривоногова Ксения Алексеевна </t>
  </si>
  <si>
    <t xml:space="preserve">учитель изо</t>
  </si>
  <si>
    <t xml:space="preserve">ИЗО</t>
  </si>
  <si>
    <t xml:space="preserve">Кулакова Наталья Вячеславовна</t>
  </si>
  <si>
    <t xml:space="preserve">Кунак Валентина Вячеславовна</t>
  </si>
  <si>
    <t xml:space="preserve">учитель химии</t>
  </si>
  <si>
    <t xml:space="preserve">химия</t>
  </si>
  <si>
    <t xml:space="preserve">Куницкая Татьяна Анатольевна</t>
  </si>
  <si>
    <t xml:space="preserve">СП</t>
  </si>
  <si>
    <t xml:space="preserve">Курмеева Юлия Владимировна</t>
  </si>
  <si>
    <t xml:space="preserve">Леонова Татьяна Михайловна</t>
  </si>
  <si>
    <t xml:space="preserve">учитель математики</t>
  </si>
  <si>
    <t xml:space="preserve">математика, физика</t>
  </si>
  <si>
    <t xml:space="preserve">Малышкина Валентина Михайловна </t>
  </si>
  <si>
    <t xml:space="preserve">Михеева Анна Олеговна</t>
  </si>
  <si>
    <t xml:space="preserve">предметы НОО, русский язык и литература</t>
  </si>
  <si>
    <t xml:space="preserve">Незванова Елена Викторовна</t>
  </si>
  <si>
    <t xml:space="preserve">Нечаева Галина Николаевна</t>
  </si>
  <si>
    <t xml:space="preserve">учиитель ОБЗР</t>
  </si>
  <si>
    <t xml:space="preserve">ОБЗР, ОДНКНР</t>
  </si>
  <si>
    <t xml:space="preserve">Огнева Евгения Сергеевна</t>
  </si>
  <si>
    <t xml:space="preserve">учитель музыки</t>
  </si>
  <si>
    <t xml:space="preserve">музыка</t>
  </si>
  <si>
    <t xml:space="preserve">Олифир Светлана Владимировна.</t>
  </si>
  <si>
    <t xml:space="preserve">педагог-психолог</t>
  </si>
  <si>
    <t xml:space="preserve">Орлова Алена Валерьевна</t>
  </si>
  <si>
    <t xml:space="preserve">Пахомова  Елена Васильевна</t>
  </si>
  <si>
    <t xml:space="preserve">учитель физики</t>
  </si>
  <si>
    <t xml:space="preserve">Поздеева Елена Александровна</t>
  </si>
  <si>
    <t xml:space="preserve">Полякова Светлана Дмитриевна</t>
  </si>
  <si>
    <t xml:space="preserve">Попова Елена Сергеевна</t>
  </si>
  <si>
    <t xml:space="preserve">математика</t>
  </si>
  <si>
    <t xml:space="preserve">Прохоренко Марина Николаевна</t>
  </si>
  <si>
    <t xml:space="preserve">биология, география</t>
  </si>
  <si>
    <t xml:space="preserve">Пфаф Татьяна Михайловна</t>
  </si>
  <si>
    <t xml:space="preserve">Резепкина Ольга Васильевна</t>
  </si>
  <si>
    <t xml:space="preserve">Рузавина Ирина Александровна</t>
  </si>
  <si>
    <t xml:space="preserve">Саблин Максим Леонидович</t>
  </si>
  <si>
    <t xml:space="preserve">Сергеева Ольга Михайловна</t>
  </si>
  <si>
    <t xml:space="preserve">Скачков Анатолий Валентинович</t>
  </si>
  <si>
    <t xml:space="preserve">Стефанюк Ольга Александровна</t>
  </si>
  <si>
    <t xml:space="preserve">Таропчина Ирина Григорьевна</t>
  </si>
  <si>
    <t xml:space="preserve">Уметбаева Елизавета Вадимовна </t>
  </si>
  <si>
    <t xml:space="preserve">Униховская Елена Павловна</t>
  </si>
  <si>
    <t xml:space="preserve">Жаркова Елизавета Константиновна</t>
  </si>
  <si>
    <t xml:space="preserve">советник по воспитанию</t>
  </si>
  <si>
    <t xml:space="preserve">Жармухамбетова Анастасия Алексеевна</t>
  </si>
  <si>
    <t xml:space="preserve">старший вожатый</t>
  </si>
  <si>
    <t xml:space="preserve">Сведения о курсах повышения квалификации педагогов МОАУ "СОШ № 15 г.Орска"</t>
  </si>
  <si>
    <t xml:space="preserve">Год</t>
  </si>
  <si>
    <t xml:space="preserve">Наименование курсов</t>
  </si>
  <si>
    <t xml:space="preserve">Направление</t>
  </si>
  <si>
    <t xml:space="preserve">час</t>
  </si>
  <si>
    <t xml:space="preserve">Антипов Константин Анатольевич</t>
  </si>
  <si>
    <t xml:space="preserve">Профессиональная переподготовка Менеджмент в образовании</t>
  </si>
  <si>
    <t xml:space="preserve">АУП</t>
  </si>
  <si>
    <t xml:space="preserve">ч</t>
  </si>
  <si>
    <t xml:space="preserve">ФГБОУ ВПО ОГУ</t>
  </si>
  <si>
    <t xml:space="preserve">Оренбург</t>
  </si>
  <si>
    <t xml:space="preserve">30 окттября</t>
  </si>
  <si>
    <t xml:space="preserve">15039</t>
  </si>
  <si>
    <t xml:space="preserve">, </t>
  </si>
  <si>
    <t xml:space="preserve">МО</t>
  </si>
  <si>
    <t xml:space="preserve">№ п.п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</si>
  <si>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программам основного общего образования» (по предметам образовательных программ основного общего образования) с присвоением статуса «основного эксперта» по истории»</t>
  </si>
  <si>
    <t xml:space="preserve">эксперт ОГЭ</t>
  </si>
  <si>
    <t xml:space="preserve">ГБУ РЦРО Оренбургской области</t>
  </si>
  <si>
    <t xml:space="preserve">30 ноября</t>
  </si>
  <si>
    <t xml:space="preserve">10627</t>
  </si>
  <si>
    <t xml:space="preserve">АДМ</t>
  </si>
  <si>
    <t xml:space="preserve">Развитие профессиональных компетенций учителя истории и обществознания общеобразовательной  организации в соответствии с профстандартом</t>
  </si>
  <si>
    <t xml:space="preserve">предмет</t>
  </si>
  <si>
    <t xml:space="preserve">ООО Центр непрерывного образования и инноваций</t>
  </si>
  <si>
    <t xml:space="preserve">Санкт-Петербург</t>
  </si>
  <si>
    <t xml:space="preserve">17 мая</t>
  </si>
  <si>
    <t xml:space="preserve">342414573212</t>
  </si>
  <si>
    <t xml:space="preserve">2018 «Актуальные проблемы управления образовательной организацией (региональная модель)»</t>
  </si>
  <si>
    <t xml:space="preserve">Осуществление образовательной деятельности в области современных информационно-коммуникационных и цифровых технологий"</t>
  </si>
  <si>
    <t xml:space="preserve">ИКТ</t>
  </si>
  <si>
    <t xml:space="preserve">АНО ДПО Институт переподготовки кадров</t>
  </si>
  <si>
    <t xml:space="preserve">2019Комплексное сопровождение образовательного процесса обучения инвалидов и лиц с ограниченными возможностями здоровья</t>
  </si>
  <si>
    <t xml:space="preserve">Начальная военная подготовка : теория и методика преподавания в образовательной организации Проф. Переподготовка</t>
  </si>
  <si>
    <t xml:space="preserve">Оренбургский государственный университет.</t>
  </si>
  <si>
    <t xml:space="preserve">30 апреля 2023</t>
  </si>
  <si>
    <t xml:space="preserve">23012</t>
  </si>
  <si>
    <t xml:space="preserve">2021Стратегический подход к управлению организацией</t>
  </si>
  <si>
    <t xml:space="preserve"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</t>
  </si>
  <si>
    <t xml:space="preserve">ФГОС-СОО</t>
  </si>
  <si>
    <t xml:space="preserve">ООО Центр повышения квалификации и переподготовки "Луч знаний"</t>
  </si>
  <si>
    <t xml:space="preserve">2017Психолого-педагогическое споровождение детей с ОВЗ в условиях реализации ФГОС</t>
  </si>
  <si>
    <t xml:space="preserve">Внедрение ФОП начального, основного и среднего общего образования (НОО, ООО, СОО)</t>
  </si>
  <si>
    <t xml:space="preserve">ФОП</t>
  </si>
  <si>
    <t xml:space="preserve">2018Актуальные проблемы управления образовательной организацией (региональная модель)»</t>
  </si>
  <si>
    <t xml:space="preserve">Астахова Евгения Александровна</t>
  </si>
  <si>
    <t xml:space="preserve">2019Управление образовательной организацией в современных условиях</t>
  </si>
  <si>
    <t xml:space="preserve"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</t>
  </si>
  <si>
    <t xml:space="preserve">ФГОС-21</t>
  </si>
  <si>
    <t xml:space="preserve">ООО Федерация развития образования</t>
  </si>
  <si>
    <t xml:space="preserve">2020Организация деятельности педагогических работников по классному руководству</t>
  </si>
  <si>
    <t xml:space="preserve">2021Мониторинг и управление качеством образования в общеобразовательной организации</t>
  </si>
  <si>
    <t xml:space="preserve">«Психолого-педагогическое сопровождение детей ОВЗ в условиях реализации ФГОС»  </t>
  </si>
  <si>
    <t xml:space="preserve">ОВЗ</t>
  </si>
  <si>
    <t xml:space="preserve">ОГУ</t>
  </si>
  <si>
    <t xml:space="preserve">Учитель физической культуры: преподавание предмета в соответствии с ФГОС ООО и СОО. Профессиональные компетенции.</t>
  </si>
  <si>
    <t xml:space="preserve">16 ноября</t>
  </si>
  <si>
    <t xml:space="preserve">2021Учитель русского языка и литературы : преподавание предмета в соответствии с ФГОС ООО и СОО. Профессиональные компетенции</t>
  </si>
  <si>
    <t xml:space="preserve">Функциональная грамотность: развиваем в средней и старшей школе, финансовая грамотность</t>
  </si>
  <si>
    <t xml:space="preserve">ФГ</t>
  </si>
  <si>
    <t xml:space="preserve">Яндекс-учебник</t>
  </si>
  <si>
    <t xml:space="preserve">2021ФГОС-21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</t>
  </si>
  <si>
    <t xml:space="preserve">Брянск</t>
  </si>
  <si>
    <t xml:space="preserve">344301718112</t>
  </si>
  <si>
    <t xml:space="preserve">2017Психолого-педагогическое сопровождение детей с ОВЗ в условиях реализации ФГОС</t>
  </si>
  <si>
    <t xml:space="preserve">2019Председатели эвакуационных комиссий организаций</t>
  </si>
  <si>
    <t xml:space="preserve">2019Проектирование модели воспитательной системы образовательной организации в современных условиях с учетом профилактики суицидального настроения несовершеннолетних</t>
  </si>
  <si>
    <t xml:space="preserve">Социальный педагог: содержание и технологии социально-педагогической деятельности</t>
  </si>
  <si>
    <t xml:space="preserve">метод</t>
  </si>
  <si>
    <t xml:space="preserve">15 февраля</t>
  </si>
  <si>
    <t xml:space="preserve">2021Диплом профессиональная переподготовка  "Менеджер образования: эффективный менеджмент в образовательной организации" с присвоение6м квалификации Менеджер образования</t>
  </si>
  <si>
    <t xml:space="preserve">Учитель информатики: преподавание предмета в соответствии с ФГОС ООО и СОО. Профессиональные компетенции"</t>
  </si>
  <si>
    <t xml:space="preserve">15 апреля  2021</t>
  </si>
  <si>
    <t xml:space="preserve">342414297278</t>
  </si>
  <si>
    <t xml:space="preserve">НАЧ</t>
  </si>
  <si>
    <t xml:space="preserve">2017Концептуально-методологические основы внедрения ФГОС НОО обучающихся с ограниченными возможностями здоровья и умственной отсталостью (интеллектуальными нарушениями)</t>
  </si>
  <si>
    <t xml:space="preserve">Винникова Лина Алексеевна </t>
  </si>
  <si>
    <t xml:space="preserve">Анализ и использование результатов региональных оценочных процедур</t>
  </si>
  <si>
    <t xml:space="preserve">ГБПОУ Педколледж им Калугина </t>
  </si>
  <si>
    <t xml:space="preserve">2020Развитие умственных способностей у младших школьников</t>
  </si>
  <si>
    <t xml:space="preserve">Организация деятельности педагогических работников по классному руководству</t>
  </si>
  <si>
    <t xml:space="preserve">КР</t>
  </si>
  <si>
    <t xml:space="preserve">ООО Цент инновационного образования и воспитания</t>
  </si>
  <si>
    <t xml:space="preserve">Саратов</t>
  </si>
  <si>
    <t xml:space="preserve">2022Менеджер административно-управленческой деятельности (проф переподготовка)</t>
  </si>
  <si>
    <t xml:space="preserve">Методика преподавания курса "Основы религиозных культур и светской этики ОРКСЭ  в соответствии с ФГОС</t>
  </si>
  <si>
    <t xml:space="preserve">ОРКСЭ</t>
  </si>
  <si>
    <t xml:space="preserve">АНО ДПО Инновационный образовательный центр повышения квалификации и переподготовки Мой университет</t>
  </si>
  <si>
    <t xml:space="preserve">Петрозаводск</t>
  </si>
  <si>
    <t xml:space="preserve">2021Педагогические и информационные технологии организации образовательного процесса в начальной школе (с учетом стандартов Ворлдскиллс по компетенции "преподавание в младших классах"</t>
  </si>
  <si>
    <t xml:space="preserve">Педагогические и информационные технологии организации образовательного процесса в начальной школе (с учетом стандартов Ворлдскиллс по компетенции "преподавание в младших классах"</t>
  </si>
  <si>
    <t xml:space="preserve">ГАПОУ Педколледж г Орска</t>
  </si>
  <si>
    <t xml:space="preserve">Орск</t>
  </si>
  <si>
    <t xml:space="preserve">Реализация требований обновленных  ФГОС НОО, ФГОС ООО в работе учителя</t>
  </si>
  <si>
    <t xml:space="preserve">ФГАОУ ДПО Академия реализации государственной политики и профессионального развития работников образования Министерства просвещения РФ</t>
  </si>
  <si>
    <t xml:space="preserve">Москва</t>
  </si>
  <si>
    <t xml:space="preserve">12 мая 2022</t>
  </si>
  <si>
    <t xml:space="preserve">2021Социальный педагог: содержание и технологии социально-педагогической деятельности</t>
  </si>
  <si>
    <t xml:space="preserve">2021Учиетль информатики: преподавание предмета в соответствии с ФГОС ООО и СОО. Профессиональные компетенции"</t>
  </si>
  <si>
    <t xml:space="preserve">ГУМ</t>
  </si>
  <si>
    <t xml:space="preserve">Разговоры о важном: система работы классного руководителя (куратора)</t>
  </si>
  <si>
    <t xml:space="preserve">2015Профессиональная переподготовка Менеджмент в образовании</t>
  </si>
  <si>
    <t xml:space="preserve">эксперт</t>
  </si>
  <si>
    <t xml:space="preserve">2018Подготовка членов (экспертов) для работы в предметных комиссиях при проведении государственной итоговой аттестации по образовательным программам основного общего образования» (по предметам образовательных программ основного общего образования) с присвоением статуса «основного эксперта» по истории»</t>
  </si>
  <si>
    <t xml:space="preserve">2021Особенности подготовки к сдаче ЕГЭ по информатике и ИКТ в условиях реализации ФГОС СОО</t>
  </si>
  <si>
    <t xml:space="preserve">Центр дистанционного образования "Прояви себя"</t>
  </si>
  <si>
    <t xml:space="preserve">Томск</t>
  </si>
  <si>
    <t xml:space="preserve">2 сентября</t>
  </si>
  <si>
    <t xml:space="preserve">59706/2019</t>
  </si>
  <si>
    <t xml:space="preserve">Профилактика короновируса,гриппа и других острых респираторных вирусных инфекций в общеобразовательных организациях"</t>
  </si>
  <si>
    <t xml:space="preserve">ООО Центр инновационного образования и воспитания</t>
  </si>
  <si>
    <t xml:space="preserve">2018Актуальные проблемы преподавания истории в образовательных учреждениях</t>
  </si>
  <si>
    <t xml:space="preserve">Есть контакт! Работа педагога с современными родителями как обязательное требование Профстандарта "педагог"</t>
  </si>
  <si>
    <t xml:space="preserve">АНО "Санкт-Петербургский центр дополнительного профессионального образования " Всероссийский образовательный проект RAZVITUM</t>
  </si>
  <si>
    <t xml:space="preserve">8 октября</t>
  </si>
  <si>
    <t xml:space="preserve">сертификат</t>
  </si>
  <si>
    <t xml:space="preserve">2017Программа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"основной эксперт"</t>
  </si>
  <si>
    <t xml:space="preserve">Эффективные практики выявления поддержки и развития способностей и талантов у детей и молодежи</t>
  </si>
  <si>
    <t xml:space="preserve">Одаренные</t>
  </si>
  <si>
    <t xml:space="preserve">ГАОУДПО Ленинградский областной институт развития образования</t>
  </si>
  <si>
    <t xml:space="preserve">2017Ресурсы предметной линии "Биология" для подготовки обучающихся к ОГЭ и ЕГЭ"</t>
  </si>
  <si>
    <t xml:space="preserve">2018Ресурсы предметной линии "Биология" для подготовки обучающихся к сдаче ЕГЭ"</t>
  </si>
  <si>
    <t xml:space="preserve">ФГОС-21 Комптенции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</t>
  </si>
  <si>
    <t xml:space="preserve">2018Подготовка членов (экспертов) для работы в предметных комиссиях при проведении государственной итоговой аттестации по образовательным программа основного общего образования  ( по предметам образовательных программ основного общего образования) с присовением статуса " старший эксперт" по биологии</t>
  </si>
  <si>
    <t xml:space="preserve">2019Подготовка членов (экспертов) для работы в предметных комиссиях при проведении государственной итоговой аттестации по образовательным программа основного общего образования  (биология)</t>
  </si>
  <si>
    <t xml:space="preserve">Педагогическое образование: учитель русского языка и литературы. Диплом о профессиональной переподготовке</t>
  </si>
  <si>
    <t xml:space="preserve">АНО ВПО Европейский университет "Бизнес треугольник"</t>
  </si>
  <si>
    <t xml:space="preserve">Актуальные проблемы управления образовательной организацией (региональная модель)»</t>
  </si>
  <si>
    <t xml:space="preserve">ФГБОУ ВО ОГУ</t>
  </si>
  <si>
    <t xml:space="preserve">2022Школа современного учителя биологии</t>
  </si>
  <si>
    <t xml:space="preserve">Основы обеспечения информационной безопасности детей</t>
  </si>
  <si>
    <t xml:space="preserve">2020Учитель географии: преподавание предмета в соответствии с ФГОС ООО и СОО Профессиоанльные компетенции</t>
  </si>
  <si>
    <t xml:space="preserve">Формирование культуры питания обучающихся в целях реализации Плана основных мероприятий до 2020 года, проводимых в рамках Десятилетия детства</t>
  </si>
  <si>
    <t xml:space="preserve">2021Профилактика безнадзорности и правонарушений несовершеннолетних в соответствии с федеральным законодательством</t>
  </si>
  <si>
    <t xml:space="preserve">Правовое регулирование образования в РФ в соответствии с требованиями ФЗ "Об образовании в РФ! И профессиональных стандартов</t>
  </si>
  <si>
    <t xml:space="preserve">2022ФГОС-21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</t>
  </si>
  <si>
    <t xml:space="preserve">Педагогическая деятельность по реализации программ основного и среднего общего образования</t>
  </si>
  <si>
    <t xml:space="preserve">ООО Центр реформ предприятий</t>
  </si>
  <si>
    <t xml:space="preserve">2018Подготовка членов (экспертов) для работы в предметных комиссиях при проведении государственной итоговой аттестации по образовательным программа ООО с присвоением статуса " ведущий эксперт" по химии</t>
  </si>
  <si>
    <t xml:space="preserve">Коррекционная педагогика и особенности образования и воспитания детей с ОВЗ</t>
  </si>
  <si>
    <t xml:space="preserve">2018Ресурсы учебного предмета Химия для подготовки обучающихся к сдаче ЕГЭ</t>
  </si>
  <si>
    <t xml:space="preserve">Профилактика безнадзорности и правнарушений несовершеннолетних в соответствии с федеральным законодательством</t>
  </si>
  <si>
    <t xml:space="preserve">2019Информационно-коммуникационные технологии в профессиональной деятельности педагога в условиях реализации профессионального стандарта "Педагог"</t>
  </si>
  <si>
    <t xml:space="preserve">эксперт ведущий</t>
  </si>
  <si>
    <t xml:space="preserve">2020Образование детей с ограниченными возможностями здоровья в условиях реализации федерального государственного образовательного стандарта обучающихся с ОВЗ (инклюзивное  образование)</t>
  </si>
  <si>
    <t xml:space="preserve">Преподавание предметной области "иностранные языки"согласно ФГОС</t>
  </si>
  <si>
    <t xml:space="preserve">2021Функциональная грамотность: развиваем в средней и старшей школе. Модуль естественнонаучная грамотность</t>
  </si>
  <si>
    <t xml:space="preserve">2022Подготовка членов (экспертов)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(химия)</t>
  </si>
  <si>
    <t xml:space="preserve">2023Подготовка членов (экспертов)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(химия)</t>
  </si>
  <si>
    <t xml:space="preserve">Актуальные вопросы истории России в соверменных реалиях</t>
  </si>
  <si>
    <t xml:space="preserve">25 марта </t>
  </si>
  <si>
    <t xml:space="preserve">2020«Учитель химии: преподавание в соответствии с ФГОС ООО И СОО»</t>
  </si>
  <si>
    <t xml:space="preserve">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в Российской Федерации на период да 2025г</t>
  </si>
  <si>
    <t xml:space="preserve">2019Подготовка членов(экспертов) для работы в предметных комиссиях при проведении государственной итоговой аттестации по образовательным программам ООО(история)</t>
  </si>
  <si>
    <t xml:space="preserve">Защита детей от информации, причиняющей вред их здоровью и (или) развитию</t>
  </si>
  <si>
    <t xml:space="preserve">2020Индивидуальный проект: организация учебно-исследовательскойи проектной деятельности согласно ФГОС СОО</t>
  </si>
  <si>
    <t xml:space="preserve">Основы преподавания русского языка в соответствии с обновленными ФГОС</t>
  </si>
  <si>
    <t xml:space="preserve">Организация уроков литературы в соответствии с требованиями ФГОС ООО и ФГОС СОО</t>
  </si>
  <si>
    <t xml:space="preserve">2020Есть контакт! Работа педагога с современными родителями как обязательное требование Профстандарта "педагог"</t>
  </si>
  <si>
    <t xml:space="preserve">Реализация требований обновленных ФГОС НОО, ФГОС ООО в работе учителя</t>
  </si>
  <si>
    <t xml:space="preserve">2021Учитель истории и обществознания: преподавание предмета в соответствии с ФГОС ООО и СОО. Профессиональные компетенции</t>
  </si>
  <si>
    <t xml:space="preserve">2021Функциональная грамостность: развиваем в средней и старшей школе. Модули финансовая грамотность,формирование глобальных компетенций,формирование креативного мышления,формирование читательской грамостности</t>
  </si>
  <si>
    <t xml:space="preserve">Основы преподавания иностранных языков в соответствии с обновленными ФГОС</t>
  </si>
  <si>
    <t xml:space="preserve">Преподавание предметной области "Иностранные языки" в образовательных организациях</t>
  </si>
  <si>
    <t xml:space="preserve">Всероссийский образовательный портал "Завуч"</t>
  </si>
  <si>
    <t xml:space="preserve">Классное руководство и специфика реализации школьных программ в соотвествии с обновленными ФГОС-21</t>
  </si>
  <si>
    <t xml:space="preserve">Классное руководство и специфика реализации школьных программ в соотвествии с обновленными ФГОС-22</t>
  </si>
  <si>
    <t xml:space="preserve">2018Программа повышения профессионального мастерства руководителей районных, городских, школьных МО классных руководителей ОО</t>
  </si>
  <si>
    <t xml:space="preserve">Формирование функциональной грамотности школьника в контексте обновленных ФГОС ООО</t>
  </si>
  <si>
    <t xml:space="preserve">Педагогический университет "Первое сентября"</t>
  </si>
  <si>
    <t xml:space="preserve">2018Подготовка экспертов для работы в предметных комиссиях при проведении ОГЭ по образовательным программам основного общего образования»</t>
  </si>
  <si>
    <t xml:space="preserve">2020Преподавание учебного предмета "Биология" согласно ФГОС</t>
  </si>
  <si>
    <t xml:space="preserve">2020обучение должностных лиц и специалистов ГО и единой государственной системы по предупреждению и ликвидации ЧС</t>
  </si>
  <si>
    <t xml:space="preserve">«Психолого-педагогическое сопровождение детей с ОВЗ в условиях реализации ФГОС»</t>
  </si>
  <si>
    <t xml:space="preserve">2021Учитель географии: преподавание предмета в соответствии с ФГОС ООО и СОО Профессиоанльные компетенции</t>
  </si>
  <si>
    <t xml:space="preserve">ИНОСТР</t>
  </si>
  <si>
    <t xml:space="preserve">"Учитель физической культуры: преподавание предмета в соответствии с ФГОС ООО и СОО. Профессиональные компетенции"  </t>
  </si>
  <si>
    <t xml:space="preserve">2013Содержание и условия реализации ФГОС НОО</t>
  </si>
  <si>
    <t xml:space="preserve">Функциональная грамотность: развиваем в средней и страшей школе</t>
  </si>
  <si>
    <t xml:space="preserve">344301718169</t>
  </si>
  <si>
    <t xml:space="preserve">2018Активные методы обучения</t>
  </si>
  <si>
    <t xml:space="preserve">2017Программа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"старший эксперт"</t>
  </si>
  <si>
    <t xml:space="preserve">Технология реализации рабочих программ учебных предметов образовательной области "Родной язык и литературное чтение" в начальной школе</t>
  </si>
  <si>
    <t xml:space="preserve">Родной</t>
  </si>
  <si>
    <t xml:space="preserve">29 октября</t>
  </si>
  <si>
    <t xml:space="preserve">СО 183938</t>
  </si>
  <si>
    <t xml:space="preserve">2017Всероссийский мастер-класс Использование технологий Майкрософт в педагогической деятельности</t>
  </si>
  <si>
    <t xml:space="preserve">Родной язык и родная литература в рамках ФГОС ООО и СОО</t>
  </si>
  <si>
    <t xml:space="preserve">30 октября</t>
  </si>
  <si>
    <t xml:space="preserve">СО 183939</t>
  </si>
  <si>
    <t xml:space="preserve">2018Программа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"ведущий эксперт"</t>
  </si>
  <si>
    <t xml:space="preserve">2020Организация деятельноти педагогических работников по классному руководству</t>
  </si>
  <si>
    <t xml:space="preserve">2020Свидетельство о компетентности в ИКТ</t>
  </si>
  <si>
    <t xml:space="preserve">2020Профилактика коронавируса, гриппа и других острых респираторных вирусных инфекций в общеобразовательных организациях</t>
  </si>
  <si>
    <t xml:space="preserve">Организация работы  с обучающимися с Ограниченными возможностями здоровья (ОВЗ) в контексте реализации ФГОС НОО</t>
  </si>
  <si>
    <t xml:space="preserve">ООО Образовательный цент ИТ- перемена</t>
  </si>
  <si>
    <t xml:space="preserve">2021Преподавание английского языка по ФГОС ООО и ФГОС СОО: содержание, методы и технологии</t>
  </si>
  <si>
    <t xml:space="preserve">Демахина Яна Владимировна</t>
  </si>
  <si>
    <t xml:space="preserve">ФГОС</t>
  </si>
  <si>
    <t xml:space="preserve">ООО "Федерация развития образования</t>
  </si>
  <si>
    <t xml:space="preserve">2021Функциональная грамотность: развиваем в среденй и старшей школе, модуль читательская,математическая, естественнонаучная, финансовая грамотность, глобальные компетенции,креативное мышление</t>
  </si>
  <si>
    <t xml:space="preserve">МАТЕМ</t>
  </si>
  <si>
    <t xml:space="preserve">Технология реализации ФГОС СПО в профессиональной подготовке</t>
  </si>
  <si>
    <t xml:space="preserve">ФГОС старый</t>
  </si>
  <si>
    <t xml:space="preserve">3 ноября 2017</t>
  </si>
  <si>
    <t xml:space="preserve">860</t>
  </si>
  <si>
    <t xml:space="preserve">2017Технология реализации ФГОС СПО в профессиональной подготовке</t>
  </si>
  <si>
    <t xml:space="preserve">Содержательно-методические и технологические основы экспертирования конкурсов профессиоанльного мастерства людей с инвалидностью</t>
  </si>
  <si>
    <t xml:space="preserve">ГАПУ Оренбургский автотранспортный колледж им В.Н Бевзюка</t>
  </si>
  <si>
    <t xml:space="preserve">28 сентября 2018</t>
  </si>
  <si>
    <t xml:space="preserve">247</t>
  </si>
  <si>
    <t xml:space="preserve">2018Содержательно-методические и технологические основы экспертирования конкурсов профессиоанльного мастерства людей с инвалидностью</t>
  </si>
  <si>
    <t xml:space="preserve">Сопровождение программного обеспечения отраслевой направленности</t>
  </si>
  <si>
    <t xml:space="preserve">АО Машиностроительный концерн Ормето-ЮУМЗ</t>
  </si>
  <si>
    <t xml:space="preserve">9 февраля 2018</t>
  </si>
  <si>
    <t xml:space="preserve">241</t>
  </si>
  <si>
    <t xml:space="preserve">2018Сопровождение программного обеспечения отраслевой направленности</t>
  </si>
  <si>
    <t xml:space="preserve">Эксперт Worldskills Russia по компетенции </t>
  </si>
  <si>
    <t xml:space="preserve">2018Эксперт Worldskills Russia по компетенции </t>
  </si>
  <si>
    <t xml:space="preserve"> Главный эксперт  Worldskills Russia по компетенции администрирование баз данных</t>
  </si>
  <si>
    <t xml:space="preserve">2019 Главный эксперт  Worldskills Russia по компетенции администрирование баз данных</t>
  </si>
  <si>
    <t xml:space="preserve">Учитель информатики: преподавание предмета в соответствии с ФГОС ООО и СОО :Профессиональные компетенции</t>
  </si>
  <si>
    <t xml:space="preserve">ООО "Центр непрерывного образования и инноваций</t>
  </si>
  <si>
    <t xml:space="preserve">16 ноября 2020 </t>
  </si>
  <si>
    <t xml:space="preserve">342412658529</t>
  </si>
  <si>
    <t xml:space="preserve">2020Учитель информатики: преподавание предмета в соответствии с ФГОС ООО и СОО :Профессиональные компетенции</t>
  </si>
  <si>
    <t xml:space="preserve">5 октября 2020 </t>
  </si>
  <si>
    <t xml:space="preserve">Безопасное использование сайтов в сети Интернет в образовательном процессе в целях обучения и воспитания обучающихся в образовательной организации</t>
  </si>
  <si>
    <t xml:space="preserve">19 апреля 2020</t>
  </si>
  <si>
    <t xml:space="preserve">0492180</t>
  </si>
  <si>
    <t xml:space="preserve">2020Безопасное использование сайтов в сети Интернет в образовательном процессе в целях обучения и воспитания обучающихся в образовательной организации</t>
  </si>
  <si>
    <t xml:space="preserve">26 августа</t>
  </si>
  <si>
    <t xml:space="preserve">Особенности подготовки к сдаче ЕГЭ по информатике и ИКТ в условиях реализации ФГОС СОО</t>
  </si>
  <si>
    <t xml:space="preserve">ООО Центр повышения квалификации и переподготовки "луч знаний"</t>
  </si>
  <si>
    <t xml:space="preserve">Красноярск</t>
  </si>
  <si>
    <t xml:space="preserve">8 мая2020</t>
  </si>
  <si>
    <t xml:space="preserve">180002331181</t>
  </si>
  <si>
    <t xml:space="preserve">2020Особенности подготовки к сдаче ЕГЭ по информатике и ИКТ в условиях реализации ФГОС СОО</t>
  </si>
  <si>
    <t xml:space="preserve">ООО Федерация развития образования </t>
  </si>
  <si>
    <t xml:space="preserve">344301718667</t>
  </si>
  <si>
    <t xml:space="preserve">2019Развитие профессиональной  компетенции учителей математики  в аспекте подготовки выпускников   к итоговой аттестации,</t>
  </si>
  <si>
    <t xml:space="preserve">2020Управление стрессом в профессиональной деятельности педагога</t>
  </si>
  <si>
    <t xml:space="preserve">2020Профилактика коронавируса, гриппа и других острых респираторных вирусных инфекций в общеобразовательных организациях.</t>
  </si>
  <si>
    <t xml:space="preserve">Проектирование модели воспитательной системы образовательной организации в современных условиях с учетом профилактики суицидального настроения несовершеннолетних</t>
  </si>
  <si>
    <t xml:space="preserve">2021Профилактика безнадзорности и правонарушений насоврешннолетних в соответствии с федеральным законодательством</t>
  </si>
  <si>
    <t xml:space="preserve">2021Школа современного учителя математики</t>
  </si>
  <si>
    <t xml:space="preserve">Профилактика безнадзорности и правонарушений несовершеннолетних в соответствии с федеральным законодательством</t>
  </si>
  <si>
    <t xml:space="preserve">2021Функциональная грамотность : развиваем в средней и старшей школе </t>
  </si>
  <si>
    <t xml:space="preserve">2017Психолого-педагогическое сопровождение детей с ОВЗ в условиях реализации ФГОС».</t>
  </si>
  <si>
    <t xml:space="preserve">Психолого-педагогическое сопровождение детей с ОВЗ в условиях реализации ФГОС</t>
  </si>
  <si>
    <t xml:space="preserve">17марта 2017</t>
  </si>
  <si>
    <t xml:space="preserve">Методика преподавания английского языка и инновационные подходы к организации учебного процесса в условиях реализации ФГОС</t>
  </si>
  <si>
    <t xml:space="preserve">СДО Педкампус</t>
  </si>
  <si>
    <t xml:space="preserve">АНО ДПО Московская академия профессиональных компетенций</t>
  </si>
  <si>
    <t xml:space="preserve">Москва </t>
  </si>
  <si>
    <t xml:space="preserve">14 марта</t>
  </si>
  <si>
    <t xml:space="preserve">2020Особенности подготовки к проведению ВПР в рамкахм ониторинга качества образования обучающихся по учебном предмету "Математика" в условиях реализации ФГОС ООО</t>
  </si>
  <si>
    <t xml:space="preserve">Новейшие технологии обучения иностранному языку в современном образовательном пространстве</t>
  </si>
  <si>
    <t xml:space="preserve">Взаимодействие с компонентами цифровой лобразовательной среды на платформе ФГИС "Моя школа"</t>
  </si>
  <si>
    <t xml:space="preserve">ФГБОУ ВО Государственный университет просвещения</t>
  </si>
  <si>
    <t xml:space="preserve">Зенгер Татьяна Анатольевна</t>
  </si>
  <si>
    <t xml:space="preserve">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"основной эксперт"</t>
  </si>
  <si>
    <t xml:space="preserve">ГБУ Региональный центр развития образования Оренбургской области</t>
  </si>
  <si>
    <t xml:space="preserve">23 ноября 2017</t>
  </si>
  <si>
    <t xml:space="preserve">6513</t>
  </si>
  <si>
    <t xml:space="preserve">Ресурсы предметной линии "Биология" для подготовки обучающихся к ОГЭ и ЕГЭ"</t>
  </si>
  <si>
    <t xml:space="preserve">ФГБОУ ВО ОГПУ</t>
  </si>
  <si>
    <t xml:space="preserve">11 ноября 2017</t>
  </si>
  <si>
    <t xml:space="preserve">111848</t>
  </si>
  <si>
    <t xml:space="preserve">Ресурсы предметной линии "Биология" для подготовки обучающихся к сдаче ЕГЭ"</t>
  </si>
  <si>
    <t xml:space="preserve">16 ноября 2018</t>
  </si>
  <si>
    <t xml:space="preserve">114569</t>
  </si>
  <si>
    <t xml:space="preserve">2020Совершенстование предметных и методических компетенций педагогических работников ( в том числе в области формирования функциональной грамотности) в рамках реализации федерального проекта "Учитель будущего"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</si>
  <si>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 основного общего образования  ( по предметам образовательных программ основного общего образования) с присовением статуса " старший эксперт" по биологии</t>
  </si>
  <si>
    <t xml:space="preserve">22 ноября 2018</t>
  </si>
  <si>
    <t xml:space="preserve">9864</t>
  </si>
  <si>
    <t xml:space="preserve">2020Формирование финансовой грамотности обучающихся с использованием интерактивных технологий и цифровых образовательных ресурсов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</si>
  <si>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 основного общего образования  (биология)</t>
  </si>
  <si>
    <t xml:space="preserve">19 ноября 2019</t>
  </si>
  <si>
    <t xml:space="preserve">13162</t>
  </si>
  <si>
    <t xml:space="preserve">9 ноября 2021</t>
  </si>
  <si>
    <t xml:space="preserve">344301718524</t>
  </si>
  <si>
    <t xml:space="preserve">12 мая</t>
  </si>
  <si>
    <t xml:space="preserve">2020Организация деятельности  педагогических работников по классному руководству.</t>
  </si>
  <si>
    <t xml:space="preserve">Школа современного учителя биологии</t>
  </si>
  <si>
    <t xml:space="preserve">Академия реализации государственной политики и профессионального развития работников образования Министерства просвещения РФ!</t>
  </si>
  <si>
    <t xml:space="preserve">10 декабря</t>
  </si>
  <si>
    <t xml:space="preserve">040000371300</t>
  </si>
  <si>
    <t xml:space="preserve">2020Содержание и методика преподования курса финансовой грамотности различным категориям обучающихся»</t>
  </si>
  <si>
    <t xml:space="preserve">2017Методика подготовки школьников к ЕГЭ по математике</t>
  </si>
  <si>
    <t xml:space="preserve">Коммуникации в образовании: профиль современного учителя</t>
  </si>
  <si>
    <t xml:space="preserve">Сферум</t>
  </si>
  <si>
    <t xml:space="preserve">ООО Учи.ру</t>
  </si>
  <si>
    <t xml:space="preserve">2020Организация работы по подготовке обучающихся к ЕГЭ в соответствии с ФГОС СОО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</si>
  <si>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программам основного общего образования» (по предметам образовательных программ основного общего образования) биология</t>
  </si>
  <si>
    <t xml:space="preserve">РЦРО Оренбургской области</t>
  </si>
  <si>
    <t xml:space="preserve">2020Углубленное преподавание математики в условиях реализации Концепции развития математического образования в РФ</t>
  </si>
  <si>
    <t xml:space="preserve">2021Функциональная грамотность: развиваем в средней и старшей школе</t>
  </si>
  <si>
    <t xml:space="preserve">Цифровые технологии для трансформации ПОО</t>
  </si>
  <si>
    <t xml:space="preserve">ОГПУ</t>
  </si>
  <si>
    <t xml:space="preserve">121131</t>
  </si>
  <si>
    <t xml:space="preserve">2019«Развитие профессиональной компетентности учителей математики в аспекте подготовки выпускников к итоговой аттестации профильного уровня» </t>
  </si>
  <si>
    <t xml:space="preserve">Особенности введения и реализации обновленного ФГОС СОО</t>
  </si>
  <si>
    <t xml:space="preserve">ООО Московский институт профессиональной переподготовки</t>
  </si>
  <si>
    <t xml:space="preserve">Психолого-педагогическое  сопровождение детей с ОВЗ  в условиях реализации ФГОС</t>
  </si>
  <si>
    <t xml:space="preserve">24 марта</t>
  </si>
  <si>
    <t xml:space="preserve">170038</t>
  </si>
  <si>
    <t xml:space="preserve">7 октября</t>
  </si>
  <si>
    <t xml:space="preserve">243784</t>
  </si>
  <si>
    <t xml:space="preserve">4 июня</t>
  </si>
  <si>
    <t xml:space="preserve"> Профилактика короновируса, гриппа и других острых респираторных вирусныхинфекций в общеобразовательных организациях. </t>
  </si>
  <si>
    <t xml:space="preserve">2021Дистанционное обучение: от создания контента до организации образовательного процесса</t>
  </si>
  <si>
    <t xml:space="preserve">15 октября</t>
  </si>
  <si>
    <t xml:space="preserve">342415256153</t>
  </si>
  <si>
    <t xml:space="preserve">2021Функциональная грамотность: развиваем в средней и старшей школе; формирование математической грамотности</t>
  </si>
  <si>
    <t xml:space="preserve">Функциональная грамотность: развиваем в начальной школе</t>
  </si>
  <si>
    <t xml:space="preserve">2021Функциональная грамотность: развиваем в средней и старшей школе; формирование финансовой грамотности</t>
  </si>
  <si>
    <t xml:space="preserve">Педагогическая и наставническая деятельность классных руководителей и учителей- предметников в создании современных образовательных пространств школ. Ключевые инициативы Минпросвещения 2023 </t>
  </si>
  <si>
    <t xml:space="preserve">Наставн</t>
  </si>
  <si>
    <t xml:space="preserve">344347319048</t>
  </si>
  <si>
    <t xml:space="preserve">2021Функциональная грамотность: развиваем в средней и старшей школе; формирование читательской грамотности</t>
  </si>
  <si>
    <t xml:space="preserve">Учитель географии: преподавание предмета в соответствии с ФГОС ООО и СОО Профессиоанльные компетенции</t>
  </si>
  <si>
    <t xml:space="preserve">342412656149</t>
  </si>
  <si>
    <t xml:space="preserve">24 февраля</t>
  </si>
  <si>
    <t xml:space="preserve">03 октября</t>
  </si>
  <si>
    <t xml:space="preserve">344301718289</t>
  </si>
  <si>
    <t xml:space="preserve">2020Методика преподавания курса "Основы религиозных культур и светской этики ОРКСЭ  в соответствии с ФГОС</t>
  </si>
  <si>
    <t xml:space="preserve">2019Методика преподавания курса "Основы религиозных культур и светской этики ОРКСЭ  в соответствии с ФГОС</t>
  </si>
  <si>
    <t xml:space="preserve">2020Профилактика короновируса,гриппа и других острых респираторных вирусных инфекций в общеобразовательных организациях"</t>
  </si>
  <si>
    <t xml:space="preserve">2017Психолого-педагогическое  сопровождение детей с ОВЗ  в условиях реализации ФГОС</t>
  </si>
  <si>
    <t xml:space="preserve">Развитие критического мышления у младших школьников в условиях обновленного ФГОС НОО</t>
  </si>
  <si>
    <t xml:space="preserve">ООО "Инфоурок</t>
  </si>
  <si>
    <t xml:space="preserve">Внедрение Федеральной образовательной программы начального общего образования</t>
  </si>
  <si>
    <t xml:space="preserve">2021Технология реализации рабочих программ учебных предметов образовательной области "Родной язык и литературное чтение" в начальной школе</t>
  </si>
  <si>
    <t xml:space="preserve">Организация работы с обучающимися ОВЗ в контексте реализации обновленных ФГОС НОО и ФГОС ООО</t>
  </si>
  <si>
    <t xml:space="preserve">2021Функциональная грамотность: развиваем в начальной школе</t>
  </si>
  <si>
    <t xml:space="preserve">Развивающие математические задания для детей и взрослых</t>
  </si>
  <si>
    <t xml:space="preserve">Стратегия формирования навыков смыслового чтения у младщих шкоьников в условиях реализации ФГОС НОО</t>
  </si>
  <si>
    <t xml:space="preserve">2020 Профилактика короновируса, гриппа и других острых респираторных вирусныхинфекций в общеобразовательных организациях. </t>
  </si>
  <si>
    <t xml:space="preserve">Кривоногова Ксения Алексеевна</t>
  </si>
  <si>
    <t xml:space="preserve">ФГБУ РЦРО</t>
  </si>
  <si>
    <t xml:space="preserve">1 декабря</t>
  </si>
  <si>
    <t xml:space="preserve">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"старший эксперт"</t>
  </si>
  <si>
    <t xml:space="preserve">2020Повышение педагогического и психологического уровня учителя при работе с детьми младшего школьного возраста.</t>
  </si>
  <si>
    <t xml:space="preserve">Всероссийский мастер-класс Использование технологий Майкрософт в педагогической деятельности</t>
  </si>
  <si>
    <t xml:space="preserve">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"ведущий эксперт"</t>
  </si>
  <si>
    <t xml:space="preserve">7 октября 2020 </t>
  </si>
  <si>
    <t xml:space="preserve">Организация деятельноти педагогических работников по классному руководству</t>
  </si>
  <si>
    <t xml:space="preserve">Свидетельство о компетентности в ИКТ</t>
  </si>
  <si>
    <t xml:space="preserve">Южно-уральский образовательный центр</t>
  </si>
  <si>
    <t xml:space="preserve">2017Методика преподавания курса "Основы религиозных культур и светской этики ОРКСЭ  в соответствии с ФГОС</t>
  </si>
  <si>
    <t xml:space="preserve">Профилактика коронавируса, гриппа и других острых респираторных вирусных инфекций в общеобразовательных организациях</t>
  </si>
  <si>
    <t xml:space="preserve">Единый урок</t>
  </si>
  <si>
    <t xml:space="preserve">2020Актуальные вопросы преподавания курса ОРКСЭ</t>
  </si>
  <si>
    <t xml:space="preserve">Преподавание английского языка по ФГОС ООО и ФГОС СОО: содержание, методы и технологии</t>
  </si>
  <si>
    <t xml:space="preserve">ООО Центр развития педагогики</t>
  </si>
  <si>
    <t xml:space="preserve">3 июня2021</t>
  </si>
  <si>
    <t xml:space="preserve">782700599202</t>
  </si>
  <si>
    <t xml:space="preserve">Функциональная грамотность: развиваем в среденй и старшей школе, модуль читательская,математическая, естественнонаучная, финансовая грамотность, глобальные компетенции,креативное мышление</t>
  </si>
  <si>
    <t xml:space="preserve">2020Дистанционное обучение: от создания контента до организации образовательного процесса</t>
  </si>
  <si>
    <t xml:space="preserve">344301718183</t>
  </si>
  <si>
    <t xml:space="preserve">Подготовка членов (экспертов) для работы в предметных комиссиях при проведении государтсвенной итоговой аттестации по образовательным программам основного общего образования (английский язык)</t>
  </si>
  <si>
    <t xml:space="preserve">Подготовка членов экспертов для работы в предметных комиссиях при проведении государственной итоговой аттестации по образовательным программам оновного общего образования(ангийский язык)</t>
  </si>
  <si>
    <t xml:space="preserve">2021Основы обеспечения информационной безопасности детей</t>
  </si>
  <si>
    <t xml:space="preserve">2021Функциональная грамотность: развиваем в начальной школе модули математическая,естественнонаучная, глобальные компетенции,креативное мышление,финансовая, читательская грамотность</t>
  </si>
  <si>
    <t xml:space="preserve">Организация работы с обучающимися с ограниченными возможностями здоровья (ОВЗ) в соотвествии с ФГОС</t>
  </si>
  <si>
    <t xml:space="preserve">ООО Инфоурок</t>
  </si>
  <si>
    <t xml:space="preserve">Сферум как современный цифровой инструмент для образовательного процесса: практика использования в работе учителя</t>
  </si>
  <si>
    <t xml:space="preserve">сферум</t>
  </si>
  <si>
    <t xml:space="preserve">ООО Цифровое образование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</si>
  <si>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 ООО с присвоением статуса " ведущий эксперт" по химии</t>
  </si>
  <si>
    <t xml:space="preserve">2021Федеральный государственный образовательный стандарт НОО в соответствии с приказом Минпросвещения России №286 31 мая 2021г</t>
  </si>
  <si>
    <t xml:space="preserve">Ресурсы учебного предмета Химия для подготовки обучающихся к сдаче ЕГЭ</t>
  </si>
  <si>
    <t xml:space="preserve">114642</t>
  </si>
  <si>
    <t xml:space="preserve">2021Методология и технологии цифровых образовательных технологий в образовательной организации</t>
  </si>
  <si>
    <t xml:space="preserve">Информационно-коммуникационные технологии в профессиональной деятельности педагога в условиях реализации профессионального стандарта "Педагог"</t>
  </si>
  <si>
    <t xml:space="preserve">ФГАОУ ВО Казанский федеральный университет</t>
  </si>
  <si>
    <t xml:space="preserve">Казань</t>
  </si>
  <si>
    <t xml:space="preserve">27 декабря </t>
  </si>
  <si>
    <t xml:space="preserve">14509</t>
  </si>
  <si>
    <t xml:space="preserve">2017Особенности реализации  требований ФГОС  при  работе с  детьми  с  ОВЗ в  НОО в  условиях применения профессионального стандарта Педагог»» </t>
  </si>
  <si>
    <t xml:space="preserve">Образование детей с ограниченными возможностями здоровья в условиях реализации федерального государственного образовательного стандарта обучающихся с ОВЗ (инклюзивное  образование)</t>
  </si>
  <si>
    <t xml:space="preserve">ООО "Центра непрерывного образования и инноваций</t>
  </si>
  <si>
    <t xml:space="preserve">30 июня 2020</t>
  </si>
  <si>
    <t xml:space="preserve">342412042797</t>
  </si>
  <si>
    <t xml:space="preserve">2018Методика  преподавания курса  «Основы  религиозных культур  и  светской  этики» в  соответствии ФГОС»</t>
  </si>
  <si>
    <t xml:space="preserve">«Учитель химии: преподавание в соответствии с ФГОС ООО И СОО»</t>
  </si>
  <si>
    <t xml:space="preserve">15 июня 2020</t>
  </si>
  <si>
    <t xml:space="preserve">342411740240</t>
  </si>
  <si>
    <t xml:space="preserve">Функциональная грамотность: развиваем в средней и старшей школе. Модуль естественнонаучная грамотность</t>
  </si>
  <si>
    <t xml:space="preserve">Подготовка членов (экспертов)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(химия)</t>
  </si>
  <si>
    <t xml:space="preserve">эксперт ЕГЭ</t>
  </si>
  <si>
    <t xml:space="preserve">4 апреля</t>
  </si>
  <si>
    <t xml:space="preserve">562413942159</t>
  </si>
  <si>
    <t xml:space="preserve">2020Формирование коммуникативных умений младших школьников</t>
  </si>
  <si>
    <t xml:space="preserve">562415671927</t>
  </si>
  <si>
    <t xml:space="preserve">2021Организация деятельности педагогических работников по классному руководству</t>
  </si>
  <si>
    <t xml:space="preserve">2021Основы религиозных культур и светской этики (ОРКСЭ) теория и методика преподавания в образховательной организации</t>
  </si>
  <si>
    <t xml:space="preserve">Подготовка членов экспертов для работы в предметных комиссиях при проведении государственной итоговой аттестации по образовательным программам среднего общего образования(химия)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</si>
  <si>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программам СОО (химия)</t>
  </si>
  <si>
    <t xml:space="preserve">Подгтовка специалистов по проведению инструктажа и обеспечению лабораторных работ для работы в пунктах проведения экзамена при проведении ГИА по образовательным программам ООО (химия)</t>
  </si>
  <si>
    <t xml:space="preserve">2021Теория и методика преподавания учебных предметов на ступени начального общего образования в соответствии с ФГОС начального общего образования</t>
  </si>
  <si>
    <t xml:space="preserve">КПК педагогических кадров по предметам начальных классов в школах с русским языком обучения в рамках обновления содержания среднего образования р Казахстан </t>
  </si>
  <si>
    <t xml:space="preserve">АОО Назарбаев Интеллектуальные школы"</t>
  </si>
  <si>
    <t xml:space="preserve">Актобе</t>
  </si>
  <si>
    <t xml:space="preserve">БЖ 120049</t>
  </si>
  <si>
    <t xml:space="preserve">2017Особенности реализации требований ФГОС при работе с детьми с ОВЗ в НОО в условиях применения профессионального стандарта  «Педагог»</t>
  </si>
  <si>
    <t xml:space="preserve">Способы организации дистанционного обучения</t>
  </si>
  <si>
    <t xml:space="preserve">Учусь учить дистанционно</t>
  </si>
  <si>
    <t xml:space="preserve">Классное руководство и специфика реализации школьных программ в соответствии с обвновленными ФГОС-21. новые цифровые платформы Минпросвещения РФ для обучения, воспитания и личностного развития учащихся</t>
  </si>
  <si>
    <t xml:space="preserve">ООО НПО Профэкспортсофт Образовательная платформа Педагогический университет РФ</t>
  </si>
  <si>
    <t xml:space="preserve">2017формирование грамотности чтения и развития письменной речи у учащихся образовательных организаций для всех ступеней шкоьного образования, с\в тч с ОВЗ</t>
  </si>
  <si>
    <t xml:space="preserve">2017Проектирование программ развития воспитательной компоненты в общеобразовательной организации для заместителей директоров школ по воспитательной работе, руководителей ШМО, клссных руководителей, методистов организаций дополнительного образования</t>
  </si>
  <si>
    <t xml:space="preserve">Методика преподавания учителя начальных классов в соответствии с ФГОС НОО третьего поколения</t>
  </si>
  <si>
    <t xml:space="preserve">АНО ДПО Платформа</t>
  </si>
  <si>
    <t xml:space="preserve">2020Обучение по оказанию первой помощи пострадавшим в образовкательной организации</t>
  </si>
  <si>
    <t xml:space="preserve">2021Преподавание русского родного языка и русской родной литературы в условиях реализации ФГОС НОО и ФГОС ООО</t>
  </si>
  <si>
    <t xml:space="preserve">2021Инклюзивное и интегративное образование детей с ОВЗ в условиях введения и реализации ФГОС НОО ОВЗ</t>
  </si>
  <si>
    <t xml:space="preserve">2021Основы религиозных культур и светской этики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</si>
  <si>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программам ООО (русский язык)</t>
  </si>
  <si>
    <t xml:space="preserve">Развитие профессиональной  компетенции учителей математики  в аспекте подготовки выпускников   к итоговой аттестации,</t>
  </si>
  <si>
    <t xml:space="preserve">15 апреля </t>
  </si>
  <si>
    <t xml:space="preserve">20190317</t>
  </si>
  <si>
    <t xml:space="preserve">сертификат №242896</t>
  </si>
  <si>
    <t xml:space="preserve">Управление стрессом в профессиональной деятельности педагога</t>
  </si>
  <si>
    <t xml:space="preserve">2021Цифровая грамотность педагога. Дистанционные технологии обучения</t>
  </si>
  <si>
    <t xml:space="preserve">2021Функциональная грамотность: развиваем , мав начальной школе Модули формирование естественнонаучной грамотности,математической, читательской, финансовой,формирование глобальных компетенций, креативного мышления</t>
  </si>
  <si>
    <t xml:space="preserve">Профилактика коронавируса, гриппа и других острых респираторных вирусных инфекций в общеобразовательных организациях.</t>
  </si>
  <si>
    <t xml:space="preserve">2017Оказание первой помощи детям при несчастных случаях, травмах, отравлениях и других состояниях, угрожающих жизни и здоровью</t>
  </si>
  <si>
    <t xml:space="preserve">Профилактика безнадзорности и правонарушений насоврешннолетних в соответствии с федеральным законодательством</t>
  </si>
  <si>
    <t xml:space="preserve">1718765</t>
  </si>
  <si>
    <t xml:space="preserve">Школа современного учителя математики</t>
  </si>
  <si>
    <t xml:space="preserve">040000395461</t>
  </si>
  <si>
    <t xml:space="preserve">2022Научно-методические и организационно-практические аспекты реализации ФГОС начального общего образования</t>
  </si>
  <si>
    <t xml:space="preserve">Функциональная грамотность : развиваем в средней и старшей школе </t>
  </si>
  <si>
    <t xml:space="preserve">2020Теория и методика преподавания учебных предметов на ступени начального общего образования в соответствии с ФГОС начального общего образования</t>
  </si>
  <si>
    <t xml:space="preserve">2020Основы обеспечения информационной безопасности детей</t>
  </si>
  <si>
    <t xml:space="preserve">Малышкина Валентина Михайловна</t>
  </si>
  <si>
    <t xml:space="preserve">АНО ДПОИнновационный образовательный центр повышения квалификации и переподготовки Мой университет</t>
  </si>
  <si>
    <t xml:space="preserve">19 июня</t>
  </si>
  <si>
    <t xml:space="preserve">Актуальные вопросы преподавания курса ОРКСЭ</t>
  </si>
  <si>
    <t xml:space="preserve">5 апреля</t>
  </si>
  <si>
    <t xml:space="preserve">0563903</t>
  </si>
  <si>
    <t xml:space="preserve">2021Функциональная грамостность: развиваем в начальной школе. Модули естественнонаучная грамотность,формирование глобальных компетенций,формирование креативного мышления,формирование читательской грамостности, математическая,финансовая грамотность</t>
  </si>
  <si>
    <t xml:space="preserve">Дистанционное обучение: от создания контента до организации образовательного процесса</t>
  </si>
  <si>
    <t xml:space="preserve">АО Академия Просвещение</t>
  </si>
  <si>
    <t xml:space="preserve">сентябрь</t>
  </si>
  <si>
    <t xml:space="preserve">2021Обучение по оказанию первой медицинской помощи пострадавшим в образовательной организации</t>
  </si>
  <si>
    <t xml:space="preserve">ПСИХ</t>
  </si>
  <si>
    <t xml:space="preserve">2018Профилактика деструктивного поведения несовершеннолетних в суловиях образовательной организации</t>
  </si>
  <si>
    <t xml:space="preserve">342415256155</t>
  </si>
  <si>
    <t xml:space="preserve">2019Использование ресурсов электронной информационно-образовательной среды ОГТИ (филиала)ОГУ при реализации образовательных программ ФГОС ВО </t>
  </si>
  <si>
    <t xml:space="preserve">Функциональная грамотность: развиваем в начальной школе модули математическая,естественнонаучная, глобальные компетенции,креативное мышление,финансовая, читательская грамотность</t>
  </si>
  <si>
    <t xml:space="preserve">2019Психолого-педагогическое сопровождение обучающихся с особыми образовательными потребностями</t>
  </si>
  <si>
    <t xml:space="preserve">4 октября 2021</t>
  </si>
  <si>
    <t xml:space="preserve">562405939457</t>
  </si>
  <si>
    <t xml:space="preserve">2020 Организация психолого-педагогического сопровождения детей с овз и инвалидностью</t>
  </si>
  <si>
    <t xml:space="preserve">РУС</t>
  </si>
  <si>
    <t xml:space="preserve">ООО "Федерация развития образования"образовательная платформа Университет Педагогики РФ</t>
  </si>
  <si>
    <t xml:space="preserve">1718652</t>
  </si>
  <si>
    <t xml:space="preserve">2017Диплом о профессиональной переподготовке Менеджмент в образовательной организации</t>
  </si>
  <si>
    <t xml:space="preserve">Федеральный государственный образовательный стандарт НОО в соответствии с приказом Минпросвещения России №286 31 мая 2021г</t>
  </si>
  <si>
    <t xml:space="preserve">ООО "Центр Инновационного образования и воспитания</t>
  </si>
  <si>
    <t xml:space="preserve">519-1303116</t>
  </si>
  <si>
    <t xml:space="preserve">2017Подготовка должностных лиц, уполномоченных проводить с работниками организации вводный инструктаж по го и защите от ЧС</t>
  </si>
  <si>
    <t xml:space="preserve">Методология и технологии цифровых образовательных технологий в образовательной организации</t>
  </si>
  <si>
    <t xml:space="preserve">470-1303116</t>
  </si>
  <si>
    <t xml:space="preserve">2020Учитель русского языка и литературы: преподавание предмета в соответствии с ФГОС ООО и СОО .</t>
  </si>
  <si>
    <t xml:space="preserve">Особенности организации работы учителя начальных классов по обучению и воспитанию обучающихся с ограниченными возможностями здоровья</t>
  </si>
  <si>
    <t xml:space="preserve">Образовательный центр ИТ-перемена</t>
  </si>
  <si>
    <t xml:space="preserve">2020Профессиональные стандарты в эпоху цифровых технологий</t>
  </si>
  <si>
    <t xml:space="preserve">Разговоры о важном: система работы классного руководителя 2022</t>
  </si>
  <si>
    <t xml:space="preserve">Цифровая экосистема ДПО</t>
  </si>
  <si>
    <t xml:space="preserve">2021Навыки оказания первой помощи педагогическими работниками в условиях реализации ст 41 Охрана здоровья обучающихся ФЗ "об образовании в РФ"</t>
  </si>
  <si>
    <t xml:space="preserve">2021Учитель-наставник:создание уникального электронного контента и передача опыта в условиях цифровой образовательной среды</t>
  </si>
  <si>
    <t xml:space="preserve">Основы обеспечения безопасности детей</t>
  </si>
  <si>
    <t xml:space="preserve">Инновационные подходы преподавания в начальных классах общеобразовательных и начальных школ по ФГОС</t>
  </si>
  <si>
    <t xml:space="preserve">Мироненко Евгения Сергеевна</t>
  </si>
  <si>
    <t xml:space="preserve">Особенности реализации требований ФГОС при работе с детьми с ОВЗ в НОО в условиях применения профессионального стандарта  «Педагог» для учителей музыки и изо</t>
  </si>
  <si>
    <t xml:space="preserve">6 мая</t>
  </si>
  <si>
    <t xml:space="preserve">110449</t>
  </si>
  <si>
    <t xml:space="preserve">2021Об истории вакцинации лекция-фильм</t>
  </si>
  <si>
    <t xml:space="preserve">31 августа</t>
  </si>
  <si>
    <t xml:space="preserve">Учитель музыки: преподавание предмета в соответствии с ФГОС ООО. Профессиональные компетенции</t>
  </si>
  <si>
    <t xml:space="preserve">2022Классное руководство и специфика реализации школьных программ в соответствии с обвновленными ФГОС-21. новые цифровые платформы Минпросвещения РФ для обучения, воспитания и личностного развития учащихся</t>
  </si>
  <si>
    <t xml:space="preserve">11 октября</t>
  </si>
  <si>
    <t xml:space="preserve">344301718086</t>
  </si>
  <si>
    <t xml:space="preserve">2021Реализация предметных областей "Родной язык и родная литература " в рамках ФГОС ООО и СОО</t>
  </si>
  <si>
    <t xml:space="preserve">экспертъ</t>
  </si>
  <si>
    <t xml:space="preserve">2017Программа подготовки председателей и членов предметных комиссий по проверке выполнения заданий с развернутым ответом экзаменационных работ ОГЭ 2018г с присвоением статуса основной эксперт</t>
  </si>
  <si>
    <t xml:space="preserve">Методические аспекты преподавания школьного курса основ религиозных культур и светской этики</t>
  </si>
  <si>
    <t xml:space="preserve">Московский учебный центр</t>
  </si>
  <si>
    <t xml:space="preserve">2022Теория и методика преподавания русского языка и литературы в рамках ФГОС ООО и СОО</t>
  </si>
  <si>
    <t xml:space="preserve">2022Реализация предметных областей "Родной язык и родная литература " в рамках ФГОС ООО и СОО</t>
  </si>
  <si>
    <t xml:space="preserve">Проектирование организации инклюзивного образования детей с ОВЗ в общеобразовательном учреждении в рамках ФГОС</t>
  </si>
  <si>
    <t xml:space="preserve">Диплом о профессиональной переподготовке Менеджмент в образовательной организации</t>
  </si>
  <si>
    <t xml:space="preserve">Оренбургский филиал  образовательного учреждения профсоюзов высшего образования Академия труда и социальных отношений</t>
  </si>
  <si>
    <t xml:space="preserve">7 марта </t>
  </si>
  <si>
    <t xml:space="preserve">230/17</t>
  </si>
  <si>
    <t xml:space="preserve">2018Методика разработки современного урока в условиях реализации ФГОС </t>
  </si>
  <si>
    <t xml:space="preserve">Подготовка должностных лиц, уполномоченных проводить с работниками организации вводный инструктаж по го и защите от ЧС</t>
  </si>
  <si>
    <t xml:space="preserve">ГО</t>
  </si>
  <si>
    <t xml:space="preserve">УМЦ по ГО и ЧС Оренбургской области</t>
  </si>
  <si>
    <t xml:space="preserve">12 декабря</t>
  </si>
  <si>
    <t xml:space="preserve">2020Учитель русского языка и литературы: преподавание предмета в соответствии с ФГОС ООО и СОО .Профессиональные компетенции</t>
  </si>
  <si>
    <t xml:space="preserve">Учитель русского языка и литературы: преподавание предмета в соответствии с ФГОС ООО и СОО .</t>
  </si>
  <si>
    <t xml:space="preserve">342412655955</t>
  </si>
  <si>
    <t xml:space="preserve">2020Свидетельство о комптентности в ИКТ</t>
  </si>
  <si>
    <t xml:space="preserve">21 августа</t>
  </si>
  <si>
    <t xml:space="preserve">2020Методология и технологии дистанционного обучения в общеобразовательной организации</t>
  </si>
  <si>
    <t xml:space="preserve">Профессиональные стандарты в эпоху цифровых технологий</t>
  </si>
  <si>
    <t xml:space="preserve">231997</t>
  </si>
  <si>
    <t xml:space="preserve">Навыки оказания первой помощи педагогическими работниками в условиях реализации ст 41 Охрана здоровья обучающихся ФЗ "об образовании в РФ"</t>
  </si>
  <si>
    <t xml:space="preserve">8 января</t>
  </si>
  <si>
    <t xml:space="preserve">288-59415</t>
  </si>
  <si>
    <t xml:space="preserve">Учитель-наставник:создание уникального электронного контента и передача опыта в условиях цифровой образовательной среды</t>
  </si>
  <si>
    <t xml:space="preserve">ООО "Центр инновационного образования и воспитания</t>
  </si>
  <si>
    <t xml:space="preserve">31 января</t>
  </si>
  <si>
    <t xml:space="preserve">344301718268</t>
  </si>
  <si>
    <t xml:space="preserve">2022Подготовка членов (экспертов) ля работы в предметных комиссиях при проведении государственной итоговой аттестации по образовательным программам основного общего образования (русский язык)</t>
  </si>
  <si>
    <t xml:space="preserve">Об истории вакцинации лекция-фильм</t>
  </si>
  <si>
    <t xml:space="preserve">848374406</t>
  </si>
  <si>
    <t xml:space="preserve">СОЦ ПЕД</t>
  </si>
  <si>
    <t xml:space="preserve">2020Организация работы по профилактике суицидального поведения подростков</t>
  </si>
  <si>
    <t xml:space="preserve">Реализация предметных областей "Родной язык и родная литература " в рамках ФГОС ООО и СОО</t>
  </si>
  <si>
    <t xml:space="preserve">НПО ПрофЭкспортСофт</t>
  </si>
  <si>
    <t xml:space="preserve">2021Личностный потенциал: педагогической управление психологическими ресурсами (профессиональный антистресс)</t>
  </si>
  <si>
    <t xml:space="preserve">2022Психологическое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в Российской Федерации на период да 2025г</t>
  </si>
  <si>
    <t xml:space="preserve">Сертификат об участии во Всероссийской конференции "Функциоанльная грамотность: навыки развития, эффективные стратегии и инструменты"- слушатель</t>
  </si>
  <si>
    <t xml:space="preserve">Пед журнал</t>
  </si>
  <si>
    <t xml:space="preserve">2021Обработка персональных данных в образовательных организациях</t>
  </si>
  <si>
    <t xml:space="preserve">ФИЗК  и ТЕХН</t>
  </si>
  <si>
    <t xml:space="preserve">2019«Педагогическое образование: учитель физической культуры»</t>
  </si>
  <si>
    <t xml:space="preserve">Психолого-педагогическое споровождение детей с ОВЗ в условиях реализации ФГОС</t>
  </si>
  <si>
    <t xml:space="preserve">2017«Психолого-педагогическое сопровождение детей с ОВЗ в условиях реализации ФГОС»</t>
  </si>
  <si>
    <t xml:space="preserve">2021"Учитель физической культуры: преподавание предмета в соответствии с ФГОС ООО и СОО. Профессиональные компетенции"  </t>
  </si>
  <si>
    <t xml:space="preserve">Управление образовательной организацией в современных условиях</t>
  </si>
  <si>
    <t xml:space="preserve">2021Функциональная грамотность: развиваем в средней и страшей школе</t>
  </si>
  <si>
    <t xml:space="preserve">Содержание и методика преподавания основ духовно-нравственной культуры народв России в соответствии с требовнаниями ФГОС</t>
  </si>
  <si>
    <t xml:space="preserve">Мониторинг и управление качеством образования в общеобразовательной организации</t>
  </si>
  <si>
    <t xml:space="preserve">Учитель русского языка и литературы : преподавание предмета в соответствии с ФГОС ООО и СОО. Профессиональные компетенции</t>
  </si>
  <si>
    <t xml:space="preserve">15.02.2021г</t>
  </si>
  <si>
    <t xml:space="preserve">78/67-1386</t>
  </si>
  <si>
    <t xml:space="preserve">344301718082</t>
  </si>
  <si>
    <t xml:space="preserve">2020Профессиональная переподготовка ОГТИ ФГБОУ ВО 01.03.2020г "Пед.образование"</t>
  </si>
  <si>
    <t xml:space="preserve">2020Преподаватель-организатор ОБЖ: преподвание предмета в соответствии с ФГОС ООО и СОО. Профессиональные компетенции</t>
  </si>
  <si>
    <t xml:space="preserve">2021Развитие профессиональных компетенций учителя основ духовно-нравственной культуры народов России общеобразовательной организации в соответствии с профстандартом</t>
  </si>
  <si>
    <t xml:space="preserve">2021Содержание и методика преподавания изобразительного искусства в соответствии с требованиями ФГОС</t>
  </si>
  <si>
    <t xml:space="preserve">Основы формирования финансовой грамотности в образовательной организации</t>
  </si>
  <si>
    <t xml:space="preserve">ООО "Центр развития педагогики"</t>
  </si>
  <si>
    <t xml:space="preserve">2021ФГОС-21 Компетенции педагогического работника в части обновленных ФГОС : эффективная реализация общеобразовательных провграмм и обепечение личностно развития учащихся</t>
  </si>
  <si>
    <t xml:space="preserve">Управленческая деятельность в образовании</t>
  </si>
  <si>
    <t xml:space="preserve">Организация системы внутришкольного контроля</t>
  </si>
  <si>
    <t xml:space="preserve">2021Учитель технологии: преподавание предметов в соответствии с ФГОС ООО и СОО. Профессиональные компетенции</t>
  </si>
  <si>
    <t xml:space="preserve">Публикация https://www.prodlenka.org/profile/830904</t>
  </si>
  <si>
    <t xml:space="preserve">2020"Учитель физической культуры: преподавание предмета в соответствии с ФГОС ООО и СОО. Профессиональные компетенции"  </t>
  </si>
  <si>
    <t xml:space="preserve">Введение обновленных ФГОС общего образования:управленческий аспект</t>
  </si>
  <si>
    <t xml:space="preserve">ГБПОУ Педагогический к</t>
  </si>
  <si>
    <t xml:space="preserve">ГБПОУ Педагогический колледж им Н.К.Калугина г Оренбурга</t>
  </si>
  <si>
    <t xml:space="preserve">2021Проектная деятельность в школе</t>
  </si>
  <si>
    <t xml:space="preserve">Преподаватель-организатор ОБЖ: преподвание предмета в соответствии с ФГОС ООО и СОО. Профессиональные компетенции</t>
  </si>
  <si>
    <t xml:space="preserve">342412656119</t>
  </si>
  <si>
    <t xml:space="preserve">2021Функциональная грамотность: развиваем в начальной школе. Модуль формирование финансовой грамотности</t>
  </si>
  <si>
    <t xml:space="preserve">Развитие профессиональных компетенций учителя основ духовно-нравственной культуры народов России общеобразовательной организации в соответствии с профстандартом</t>
  </si>
  <si>
    <t xml:space="preserve">342415256778</t>
  </si>
  <si>
    <t xml:space="preserve">Содержание и методика преподавания изобразительного искусства в соответствии с требованиями ФГОС</t>
  </si>
  <si>
    <t xml:space="preserve">342415256731</t>
  </si>
  <si>
    <t xml:space="preserve">Актуальные проблемы библитоечно-информационной деятельности</t>
  </si>
  <si>
    <t xml:space="preserve">РАНХ и ГС</t>
  </si>
  <si>
    <t xml:space="preserve">Ограничения и запреты в целях противодействия коррупции на государственной службе</t>
  </si>
  <si>
    <t xml:space="preserve">Подготовка членов(экспертов) для работы в предметных комиссиях при проведении государственной итоговой аттестации по образовательным программам ООО(история)</t>
  </si>
  <si>
    <t xml:space="preserve">2019КПК педагогических кадров по предметам начальных классов в школах с русским языком обучения в рамках обновления содержания среднего образования р Казахстан </t>
  </si>
  <si>
    <t xml:space="preserve">Индивидуальный проект: организация учебно-исследовательскойи проектной деятельности согласно ФГОС СОО</t>
  </si>
  <si>
    <t xml:space="preserve">АНО ДПО Институт современного образования</t>
  </si>
  <si>
    <t xml:space="preserve">Воронеж</t>
  </si>
  <si>
    <t xml:space="preserve">8 мая 2020</t>
  </si>
  <si>
    <t xml:space="preserve">2020Способы организации дистанционного обучения</t>
  </si>
  <si>
    <t xml:space="preserve">2 октября</t>
  </si>
  <si>
    <t xml:space="preserve">2020Учусь учить дистанционно</t>
  </si>
  <si>
    <t xml:space="preserve">242616</t>
  </si>
  <si>
    <t xml:space="preserve">2020Цифровые технологии для трансформации ПОО</t>
  </si>
  <si>
    <t xml:space="preserve">Учитель истории и обществознания: преподавание предмета в соответствии с ФГОС ООО и СОО. Профессиональные компетенции</t>
  </si>
  <si>
    <t xml:space="preserve">15 июня</t>
  </si>
  <si>
    <t xml:space="preserve">342414574694</t>
  </si>
  <si>
    <t xml:space="preserve">Функциональная грамостность: развиваем в средней и старшей школе. Модули финансовая грамотность,формирование глобальных компетенций,формирование креативного мышления,формирование читательской грамостности</t>
  </si>
  <si>
    <t xml:space="preserve">13 октября</t>
  </si>
  <si>
    <t xml:space="preserve">344301718747</t>
  </si>
  <si>
    <t xml:space="preserve">Инклюзивное образование для учеников с задержкой психического развития</t>
  </si>
  <si>
    <t xml:space="preserve">2021Родной язык и родная литература в рамках ФГОС ООО и СОО</t>
  </si>
  <si>
    <t xml:space="preserve">2021Личностный потенциал: педагогическое управление психологическими ресурсами (профессиональный антистресс)</t>
  </si>
  <si>
    <t xml:space="preserve">Подготовка членов (экспертов) для работы в предметных комиссиях при проведении государственной итоговой аттестации по образовательным программам ООО (обществознание)</t>
  </si>
  <si>
    <t xml:space="preserve">Пахомова Елена Васильевна</t>
  </si>
  <si>
    <t xml:space="preserve">Психолого-педагогическое сопровождение детей с ОВЗ в условиях реализации ФГОС».</t>
  </si>
  <si>
    <t xml:space="preserve"> ФГБОУ ВО ОГУ</t>
  </si>
  <si>
    <t xml:space="preserve">29 июля</t>
  </si>
  <si>
    <t xml:space="preserve">Особенности подготовки к проведению ВПР в рамкахм ониторинга качества образования обучающихся по учебном предмету "Математика" в условиях реализации ФГОС ООО</t>
  </si>
  <si>
    <t xml:space="preserve">ООО Центр повышения квалификации и переподготовки Луч знаний</t>
  </si>
  <si>
    <t xml:space="preserve">344301718617</t>
  </si>
  <si>
    <t xml:space="preserve">Петрова Наталья  Анатольевна</t>
  </si>
  <si>
    <t xml:space="preserve">Особенности реализации  требований ФГОС  при  работе с  детьми  с  ОВЗ в  НОО в  условиях применения профессионального стандарта Педагог»» </t>
  </si>
  <si>
    <t xml:space="preserve">110419</t>
  </si>
  <si>
    <t xml:space="preserve">Методика  преподавания курса  «Основы  религиозных культур  и  светской  этики» в  соответствии ФГОС»</t>
  </si>
  <si>
    <t xml:space="preserve">Сетевое издание Центр дистанционного образования Прояви себя</t>
  </si>
  <si>
    <t xml:space="preserve">Развитие умственных способностей у младших школьников</t>
  </si>
  <si>
    <t xml:space="preserve">0563706</t>
  </si>
  <si>
    <t xml:space="preserve">29.06.2022.</t>
  </si>
  <si>
    <t xml:space="preserve">344301718436</t>
  </si>
  <si>
    <t xml:space="preserve">Пипченко Ирина Сергеевна</t>
  </si>
  <si>
    <t xml:space="preserve">Формирование коммуникативных умений младших школьников</t>
  </si>
  <si>
    <t xml:space="preserve">28 апреля</t>
  </si>
  <si>
    <t xml:space="preserve">0498719</t>
  </si>
  <si>
    <t xml:space="preserve">14 января</t>
  </si>
  <si>
    <t xml:space="preserve">Основы религиозных культур и светской этики (ОРКСЭ) теория и методика преподавания в образховательной организации</t>
  </si>
  <si>
    <t xml:space="preserve">29 августа</t>
  </si>
  <si>
    <t xml:space="preserve">30 сентября</t>
  </si>
  <si>
    <t xml:space="preserve">Теория и методика преподавания учебных предметов на ступени начального общего образования в соответствии с ФГОС начального общего образования</t>
  </si>
  <si>
    <t xml:space="preserve">29 января</t>
  </si>
  <si>
    <t xml:space="preserve">Пипченко Ирина Сергеевна(декр)</t>
  </si>
  <si>
    <t xml:space="preserve">Концептуально-методологические основы внедрения ФГОС НОО обучающихся с ограниченными возможностями здоровья и умственной отсталостью (интеллектуальными нарушениями)</t>
  </si>
  <si>
    <t xml:space="preserve">562405939460</t>
  </si>
  <si>
    <t xml:space="preserve">Менеджер административно-управленческой деятельности (проф переподготовка)</t>
  </si>
  <si>
    <t xml:space="preserve">15 марта</t>
  </si>
  <si>
    <t xml:space="preserve">342415551026</t>
  </si>
  <si>
    <t xml:space="preserve">Особенности реализации требований ФГОС при работе с детьми с ОВЗ в НОО в условиях применения профессионального стандарта  «Педагог»</t>
  </si>
  <si>
    <t xml:space="preserve">110421</t>
  </si>
  <si>
    <t xml:space="preserve">14 сентября</t>
  </si>
  <si>
    <t xml:space="preserve">159275/2020</t>
  </si>
  <si>
    <t xml:space="preserve">9 октября</t>
  </si>
  <si>
    <t xml:space="preserve">244171</t>
  </si>
  <si>
    <t xml:space="preserve">Программа подготовки председателей и членов предметных комиссий по проверке выполнения заданий с развернутым ответом экзаменационных работ ОГЭ 2018г с присвоением статуса основной эксперт</t>
  </si>
  <si>
    <t xml:space="preserve">Методика разработки современного урока в условиях реализации ФГОС </t>
  </si>
  <si>
    <t xml:space="preserve">Всероссийский образовательный портал ЗАВУЧ</t>
  </si>
  <si>
    <t xml:space="preserve">Теория и методика преподавания русского языка и литературы в рамках ФГОС ООО и СОО</t>
  </si>
  <si>
    <t xml:space="preserve">13 февраля</t>
  </si>
  <si>
    <t xml:space="preserve">серитфикат ДО 0628-347318</t>
  </si>
  <si>
    <t xml:space="preserve">серитфикат ДО 5217-347315</t>
  </si>
  <si>
    <t xml:space="preserve">Попова Елена  Сергеевна </t>
  </si>
  <si>
    <t xml:space="preserve">Совершенстование предметных и методических компетенций педагогических работников ( в том числе в области формирования функциональной грамотности) в рамках реализации федерального проекта "Учитель будущего"</t>
  </si>
  <si>
    <t xml:space="preserve">у-39893/б</t>
  </si>
  <si>
    <t xml:space="preserve">Формирование финансовой грамотности обучающихся с использованием интерактивных технологий и цифровых образовательных ресурсов</t>
  </si>
  <si>
    <t xml:space="preserve">ФГБОУ ВО САМГТУ</t>
  </si>
  <si>
    <t xml:space="preserve">Самара</t>
  </si>
  <si>
    <t xml:space="preserve">13 ноября</t>
  </si>
  <si>
    <t xml:space="preserve">632406107901</t>
  </si>
  <si>
    <t xml:space="preserve">Организация деятельности  педагогических работников по классному руководству.</t>
  </si>
  <si>
    <t xml:space="preserve">7 августа</t>
  </si>
  <si>
    <t xml:space="preserve">Содержание и методика преподавания курса финансовой грамотности различным категориям обучающихся»</t>
  </si>
  <si>
    <t xml:space="preserve">6 марта</t>
  </si>
  <si>
    <t xml:space="preserve">632406438173</t>
  </si>
  <si>
    <t xml:space="preserve">Программа повышения профессионального мастерства руководителей районных, городских, школьных МО классных руководителей ОО</t>
  </si>
  <si>
    <t xml:space="preserve">ГБУДО Оренбургский дворец творчества детей и молодежи им В.П.Поляничко</t>
  </si>
  <si>
    <t xml:space="preserve">Подготовка экспертов для работы в предметных комиссиях при проведении ОГЭ по образовательным программам основного общего образования»</t>
  </si>
  <si>
    <t xml:space="preserve">Преподавание учебного предмета "Биология" согласно ФГОС</t>
  </si>
  <si>
    <t xml:space="preserve">0497425</t>
  </si>
  <si>
    <t xml:space="preserve">обучение должностных лиц и специалистов ГО и единой государственной системы по предупреждению и ликвидации ЧС</t>
  </si>
  <si>
    <t xml:space="preserve">МБУ Центр гражданской защиты г Орска</t>
  </si>
  <si>
    <t xml:space="preserve">23 октября</t>
  </si>
  <si>
    <t xml:space="preserve">197</t>
  </si>
  <si>
    <t xml:space="preserve">АНО Санкт-Петербургский центр ДПО Развитум</t>
  </si>
  <si>
    <t xml:space="preserve">27 октября</t>
  </si>
  <si>
    <t xml:space="preserve">243144</t>
  </si>
  <si>
    <t xml:space="preserve">Профилактика коронавируса, гриппа и других острых респираторных вирусных инфекций в общеобразовательной организации</t>
  </si>
  <si>
    <t xml:space="preserve">«Организация деятельности педагогических работников по классному руководству»</t>
  </si>
  <si>
    <t xml:space="preserve">Функциональная грамотность: развиваем в средней и старшей школе</t>
  </si>
  <si>
    <t xml:space="preserve">АНО ДПО "Школа анализа данных"</t>
  </si>
  <si>
    <t xml:space="preserve">Яндекс-учитель</t>
  </si>
  <si>
    <t xml:space="preserve">20215096665</t>
  </si>
  <si>
    <t xml:space="preserve">Формирование читательской грамотности</t>
  </si>
  <si>
    <t xml:space="preserve">344301718373</t>
  </si>
  <si>
    <t xml:space="preserve">342415257351</t>
  </si>
  <si>
    <t xml:space="preserve">Методика подготовки школьников к ЕГЭ по математике</t>
  </si>
  <si>
    <t xml:space="preserve">ФГБОУВО Оренбургский государственный университет</t>
  </si>
  <si>
    <t xml:space="preserve">09 февраля 2017г</t>
  </si>
  <si>
    <t xml:space="preserve">170022</t>
  </si>
  <si>
    <t xml:space="preserve">Организация работы по подготовке обучающихся к ЕГЭ в соответствии с ФГОС СОО</t>
  </si>
  <si>
    <t xml:space="preserve">ООО "Центр Развития Педагогики"</t>
  </si>
  <si>
    <t xml:space="preserve">21 мая 2020г</t>
  </si>
  <si>
    <t xml:space="preserve">782700454428</t>
  </si>
  <si>
    <t xml:space="preserve">Углубленное преподавание математики в условиях реализации Концепции развития математического образования в РФ</t>
  </si>
  <si>
    <t xml:space="preserve">21 мая 2020 </t>
  </si>
  <si>
    <t xml:space="preserve">0564422</t>
  </si>
  <si>
    <t xml:space="preserve">28 июля</t>
  </si>
  <si>
    <t xml:space="preserve">30 октября 2021</t>
  </si>
  <si>
    <t xml:space="preserve">3444301718110</t>
  </si>
  <si>
    <t xml:space="preserve">Коучинг в школьном образовании: организация работы учителя-наставника</t>
  </si>
  <si>
    <t xml:space="preserve">«Развитие профессиональной компетентности учителей математики в аспекте подготовки выпускников к итоговой аттестации профильного уровня» </t>
  </si>
  <si>
    <t xml:space="preserve">15 апреля 2019</t>
  </si>
  <si>
    <t xml:space="preserve">20190337</t>
  </si>
  <si>
    <t xml:space="preserve">3741</t>
  </si>
  <si>
    <t xml:space="preserve">1 октября 2020</t>
  </si>
  <si>
    <t xml:space="preserve">11 августа 2020</t>
  </si>
  <si>
    <t xml:space="preserve">3 июня 2020</t>
  </si>
  <si>
    <t xml:space="preserve">10 января 2021</t>
  </si>
  <si>
    <t xml:space="preserve">Дистанционное обучение: организация процесса и использование бесплатных приложений, курсов, видеолекций</t>
  </si>
  <si>
    <t xml:space="preserve">Союз "Профессионалы в сфере образовательных инноваций"</t>
  </si>
  <si>
    <t xml:space="preserve">январь 20201</t>
  </si>
  <si>
    <t xml:space="preserve">сертификат 41542</t>
  </si>
  <si>
    <t xml:space="preserve">473-1297879</t>
  </si>
  <si>
    <t xml:space="preserve">344301718105</t>
  </si>
  <si>
    <t xml:space="preserve">Современные особенности инклюзивного обучения детей с ОВЗ в общеобразовательных организациях в соответствиис ФГОС</t>
  </si>
  <si>
    <t xml:space="preserve">Межрегиональный институт повышения квалификации и переподготовки</t>
  </si>
  <si>
    <t xml:space="preserve">Липецк</t>
  </si>
  <si>
    <t xml:space="preserve">31/148558</t>
  </si>
  <si>
    <t xml:space="preserve">2.11.2021.</t>
  </si>
  <si>
    <t xml:space="preserve">20215115162</t>
  </si>
  <si>
    <t xml:space="preserve">Функциональная грамотность: развиваем в средней и старшей школе; формирование математической грамотности</t>
  </si>
  <si>
    <t xml:space="preserve">Функциональная грамотность: развиваем в средней и старшей школе; формирование финансовой грамотности</t>
  </si>
  <si>
    <t xml:space="preserve">Функциональная грамотность: развиваем в средней и старшей школе; формирование читательской грамотности</t>
  </si>
  <si>
    <t xml:space="preserve">Школа современного учителя.развитие математической грамотности</t>
  </si>
  <si>
    <t xml:space="preserve">150000105906</t>
  </si>
  <si>
    <t xml:space="preserve">«Разговоры о важном»: система работы классного руководителя (куратора)</t>
  </si>
  <si>
    <t xml:space="preserve">формирование грамотности чтения и развития письменной речи у учащихся образовательных организаций для всех ступеней шкоьного образования, с\в тч с ОВЗ</t>
  </si>
  <si>
    <t xml:space="preserve">ООО Верконт-Сервис</t>
  </si>
  <si>
    <t xml:space="preserve">Проектирование программ развития воспитательной компоненты в общеобразовательной организации для заместителей директоров школ по воспитательной работе, руководителей ШМО, клссных руководителей, методистов организаций дополнительного образования</t>
  </si>
  <si>
    <t xml:space="preserve">7 сентября</t>
  </si>
  <si>
    <t xml:space="preserve">Обучение по оказанию первой помощи пострадавшим в образовкательной организации</t>
  </si>
  <si>
    <t xml:space="preserve">Преподавание русского родного языка и русской родной литературы в условиях реализации ФГОС НОО и ФГОС ООО</t>
  </si>
  <si>
    <t xml:space="preserve">26 ноября</t>
  </si>
  <si>
    <t xml:space="preserve">180002993612</t>
  </si>
  <si>
    <t xml:space="preserve">Инклюзивное и интегративное образование детей с ОВЗ в условиях введения и реализации ФГОС НОО ОВЗ</t>
  </si>
  <si>
    <t xml:space="preserve">Смоленск</t>
  </si>
  <si>
    <t xml:space="preserve">20 октября</t>
  </si>
  <si>
    <t xml:space="preserve">237621</t>
  </si>
  <si>
    <t xml:space="preserve">Основы религиозных культур и светской этики</t>
  </si>
  <si>
    <t xml:space="preserve">1 сентября</t>
  </si>
  <si>
    <t xml:space="preserve">223991</t>
  </si>
  <si>
    <t xml:space="preserve">Цифровая грамотность педагога. Дистанционные технологии обучения</t>
  </si>
  <si>
    <t xml:space="preserve">223992</t>
  </si>
  <si>
    <t xml:space="preserve">Функциональная грамотность: развиваем , мав начальной школе Модули формирование естественнонаучной грамотности,математической, читательской, финансовой,формирование глобальных компетенций, креативного мышления</t>
  </si>
  <si>
    <t xml:space="preserve">Психолого- педагогическое сопровождение детей с синдромом дефицита внимания и гиперактивности </t>
  </si>
  <si>
    <t xml:space="preserve">Организация и проведение кульурно-досуговых мероприятий в соответствии с ФГОС_НОО</t>
  </si>
  <si>
    <t xml:space="preserve">Особенности работы с одаренными и слабоуспевающими детьми в школе</t>
  </si>
  <si>
    <t xml:space="preserve">Система оценивания в школе: ВПР и другие способы оценки качества образования</t>
  </si>
  <si>
    <t xml:space="preserve">ФГОС-21 Компетенции педагогического работника в части обновленных ФГОС : эффективная реализация общеобразовательных провграмм и обепечение личностно развития учащихся</t>
  </si>
  <si>
    <t xml:space="preserve">344301718334</t>
  </si>
  <si>
    <t xml:space="preserve">Учитель технологии: преподавание предметов в соответствии с ФГОС ООО и СОО. Профессиональные компетенции</t>
  </si>
  <si>
    <t xml:space="preserve">15 марта </t>
  </si>
  <si>
    <t xml:space="preserve">78/69-809</t>
  </si>
  <si>
    <t xml:space="preserve">Оказание первой помощи детям при несчастных случаях, травмах, отравлениях и других состояниях, угрожающих жизни и здоровью</t>
  </si>
  <si>
    <t xml:space="preserve">УМЦ Бизнес-консультант</t>
  </si>
  <si>
    <t xml:space="preserve">Научно-методические и организационно-практические аспекты реализации ФГОС начального общего образования</t>
  </si>
  <si>
    <t xml:space="preserve">ГБПОУ Педагогический колледж им Калугина</t>
  </si>
  <si>
    <t xml:space="preserve">28 января</t>
  </si>
  <si>
    <t xml:space="preserve">562413172317</t>
  </si>
  <si>
    <t xml:space="preserve">170054</t>
  </si>
  <si>
    <t xml:space="preserve">342412237018</t>
  </si>
  <si>
    <t xml:space="preserve">14 мая</t>
  </si>
  <si>
    <t xml:space="preserve">15 мая</t>
  </si>
  <si>
    <t xml:space="preserve">ФГОС НОО в соответствии с приказом Минпросвещения России "286 от 31 мая 2021г</t>
  </si>
  <si>
    <t xml:space="preserve">Функциональная грамостность: развиваем в начальной школе. Модули естественнонаучная грамотность,формирование глобальных компетенций,формирование креативного мышления,формирование читательской грамостности, математическая,финансовая грамотность</t>
  </si>
  <si>
    <t xml:space="preserve">23 января</t>
  </si>
  <si>
    <t xml:space="preserve">30 декабря</t>
  </si>
  <si>
    <t xml:space="preserve">342415967687</t>
  </si>
  <si>
    <t xml:space="preserve">Обучение по оказанию первой медицинской помощи пострадавшим в образовательной организации</t>
  </si>
  <si>
    <t xml:space="preserve">АНО ДПО ПО Платформа</t>
  </si>
  <si>
    <t xml:space="preserve">400000002576</t>
  </si>
  <si>
    <t xml:space="preserve">562405939463</t>
  </si>
  <si>
    <t xml:space="preserve">12мая</t>
  </si>
  <si>
    <t xml:space="preserve">Ленинградский областной институт развития образования</t>
  </si>
  <si>
    <t xml:space="preserve">ООО Центр повышения квалификации Луч знаний</t>
  </si>
  <si>
    <t xml:space="preserve">Организация охраны труда в образовательной организации</t>
  </si>
  <si>
    <t xml:space="preserve">Академия образования взрослых Альтернатива</t>
  </si>
  <si>
    <t xml:space="preserve">Председатели эвакуационных комиссий организаций</t>
  </si>
  <si>
    <t xml:space="preserve">МБУ ЦГЗГОрска УЦ ДПО  и ПО Курсы гражданской обороны г Орска</t>
  </si>
  <si>
    <t xml:space="preserve">Применение инновационных технологий и методик для развития единой образовательной среды</t>
  </si>
  <si>
    <t xml:space="preserve">АНОДО "ЛингваНова"</t>
  </si>
  <si>
    <t xml:space="preserve">Диплом профессиональная переподготовка  "Менеджер образования: эффективный менеджмент в образовательной организации" с присвоение6м квалификации Менеджер образования</t>
  </si>
  <si>
    <t xml:space="preserve">ООО Столичный учебный центр</t>
  </si>
  <si>
    <t xml:space="preserve">02.02.2021г</t>
  </si>
  <si>
    <t xml:space="preserve">26192</t>
  </si>
  <si>
    <t xml:space="preserve">ООО Федерация развития образования Университет Педагогики РФ</t>
  </si>
  <si>
    <t xml:space="preserve">344301718103</t>
  </si>
  <si>
    <t xml:space="preserve">Ф.И.О.</t>
  </si>
  <si>
    <t xml:space="preserve">ГОД</t>
  </si>
  <si>
    <t xml:space="preserve">Наименование КПК</t>
  </si>
  <si>
    <t xml:space="preserve">кол-во часов</t>
  </si>
  <si>
    <t xml:space="preserve">Учреждение</t>
  </si>
  <si>
    <t xml:space="preserve">город</t>
  </si>
  <si>
    <t xml:space="preserve">дата</t>
  </si>
  <si>
    <t xml:space="preserve">№ удостоверения</t>
  </si>
  <si>
    <t xml:space="preserve">Фролова Варвара Алексеевна</t>
  </si>
  <si>
    <t xml:space="preserve">342415256157</t>
  </si>
  <si>
    <t xml:space="preserve">344301718651</t>
  </si>
  <si>
    <t xml:space="preserve">ФГОС_21</t>
  </si>
  <si>
    <t xml:space="preserve">Деятельность классного руководителя в соответствии с ФГОС в условиях современной школы</t>
  </si>
  <si>
    <t xml:space="preserve">Новые методы и технологии преподавания в начальной школе по ФГОС</t>
  </si>
  <si>
    <t xml:space="preserve">Дислексия, дисграфия, дискалькулияу младших школьников: нейропсихологическая диагностика и коррекция</t>
  </si>
  <si>
    <t xml:space="preserve"> «Актуальные проблемы управления образовательной организацией (региональная модель)»</t>
  </si>
  <si>
    <t xml:space="preserve">Комплексное сопровождение образовательного процесса обучения инвалидов и лиц с ограниченными возможностями здоровья</t>
  </si>
  <si>
    <t xml:space="preserve">Стратегический подход к управлению организацией</t>
  </si>
  <si>
    <t xml:space="preserve">Юдина Яна Сергеевна</t>
  </si>
  <si>
    <t xml:space="preserve">342412655762</t>
  </si>
  <si>
    <t xml:space="preserve">Проектная деятельность в школе</t>
  </si>
  <si>
    <t xml:space="preserve">Функциональная грамотность: развиваем в начальной школе. Модуль формирование финансовой грамотности</t>
  </si>
  <si>
    <t xml:space="preserve">29 сентября</t>
  </si>
  <si>
    <t xml:space="preserve">344301718087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</si>
</sst>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General"/>
    <numFmt numFmtId="167" formatCode="dd/mm/yyyy"/>
    <numFmt numFmtId="168" formatCode="mmm/yy"/>
    <numFmt numFmtId="169" formatCode="[$-419]General"/>
    <numFmt numFmtId="170" formatCode="[$-419]@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1"/>
      <color rgb="FF0563C1"/>
      <name val="Calibri"/>
      <family val="0"/>
      <charset val="1"/>
    </font>
    <font>
      <sz val="10"/>
      <color rgb="FF000000"/>
      <name val="Arial Cyr"/>
      <family val="0"/>
      <charset val="1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0"/>
      <charset val="1"/>
    </font>
    <font>
      <b val="true"/>
      <sz val="10"/>
      <color rgb="FF000000"/>
      <name val="Arial Cyr"/>
      <family val="0"/>
      <charset val="1"/>
    </font>
    <font>
      <sz val="9"/>
      <color rgb="FF000000"/>
      <name val="Times New Roman"/>
      <family val="0"/>
      <charset val="1"/>
    </font>
    <font>
      <b val="true"/>
      <sz val="14"/>
      <name val="Times New Roman"/>
      <family val="0"/>
      <charset val="1"/>
    </font>
    <font>
      <b val="true"/>
      <sz val="9"/>
      <name val="Times New Roman"/>
      <family val="1"/>
      <charset val="204"/>
    </font>
    <font>
      <sz val="8"/>
      <name val="Times New Roman"/>
      <family val="0"/>
      <charset val="1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top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9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1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0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3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0" borderId="3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3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3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4" fillId="0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2" fillId="0" borderId="3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2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2" fillId="0" borderId="3" xfId="23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2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21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8" fontId="14" fillId="0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4" fillId="0" borderId="2" xfId="22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Гиперссылка 2" xfId="20"/>
    <cellStyle name="Обычный 2" xfId="21"/>
    <cellStyle name="Excel Built-in ColLevel_0" xfId="22"/>
    <cellStyle name="Excel Built-in Normal" xfId="23"/>
  </cellStyles>
  <dxfs count="3">
    <dxf>
      <fill>
        <patternFill patternType="solid">
          <fgColor rgb="FFFFF2C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0" name="TextBox 1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" name="TextBox 2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" name="TextBox 3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3" name="TextBox 4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4" name="TextBox 5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5" name="TextBox 6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6" name="TextBox 7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7" name="TextBox 8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8" name="TextBox 9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9" name="TextBox 10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0" name="TextBox 11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1" name="TextBox 12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2" name="TextBox 13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3" name="TextBox 14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4" name="TextBox 15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5" name="TextBox 16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6" name="TextBox 17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7" name="TextBox 18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8" name="TextBox 19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19" name="TextBox 20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0" name="TextBox 21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1" name="TextBox 22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2" name="TextBox 23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3" name="TextBox 24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4" name="TextBox 25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5" name="TextBox 26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6" name="TextBox 27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7" name="TextBox 28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8" name="TextBox 29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29" name="TextBox 30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30" name="TextBox 31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194040</xdr:colOff>
      <xdr:row>3</xdr:row>
      <xdr:rowOff>282960</xdr:rowOff>
    </xdr:to>
    <xdr:sp>
      <xdr:nvSpPr>
        <xdr:cNvPr id="31" name="TextBox 32"/>
        <xdr:cNvSpPr/>
      </xdr:nvSpPr>
      <xdr:spPr>
        <a:xfrm>
          <a:off x="15637680" y="1238400"/>
          <a:ext cx="19404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89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pane xSplit="2" ySplit="3" topLeftCell="D11" activePane="bottomRight" state="frozen"/>
      <selection pane="topLeft" activeCell="A2" activeCellId="0" sqref="A2"/>
      <selection pane="topRight" activeCell="D2" activeCellId="0" sqref="D2"/>
      <selection pane="bottomLeft" activeCell="A11" activeCellId="0" sqref="A11"/>
      <selection pane="bottomRight" activeCell="E11" activeCellId="0" sqref="E11"/>
    </sheetView>
  </sheetViews>
  <sheetFormatPr defaultColWidth="9.1484375" defaultRowHeight="18.7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53.29"/>
    <col collapsed="false" customWidth="true" hidden="false" outlineLevel="0" max="3" min="3" style="1" width="48.57"/>
    <col collapsed="false" customWidth="true" hidden="false" outlineLevel="0" max="4" min="4" style="1" width="25.85"/>
    <col collapsed="false" customWidth="true" hidden="false" outlineLevel="0" max="5" min="5" style="1" width="26.29"/>
    <col collapsed="false" customWidth="true" hidden="false" outlineLevel="0" max="6" min="6" style="1" width="28"/>
    <col collapsed="false" customWidth="true" hidden="false" outlineLevel="0" max="7" min="7" style="2" width="35.29"/>
    <col collapsed="false" customWidth="true" hidden="true" outlineLevel="0" max="8" min="8" style="1" width="11.43"/>
    <col collapsed="false" customWidth="false" hidden="false" outlineLevel="0" max="16384" min="9" style="1" width="9.14"/>
  </cols>
  <sheetData>
    <row r="1" customFormat="false" ht="18.75" hidden="tru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2" customFormat="false" ht="78.75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4"/>
    </row>
    <row r="3" customFormat="false" ht="18.75" hidden="false" customHeight="false" outlineLevel="0" collapsed="false">
      <c r="A3" s="4"/>
      <c r="B3" s="4"/>
      <c r="C3" s="4"/>
      <c r="D3" s="4"/>
      <c r="E3" s="4"/>
      <c r="F3" s="4"/>
      <c r="G3" s="4"/>
      <c r="H3" s="4"/>
    </row>
    <row r="4" customFormat="false" ht="75" hidden="false" customHeight="true" outlineLevel="0" collapsed="false">
      <c r="A4" s="6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6"/>
    </row>
    <row r="5" customFormat="false" ht="30" hidden="false" customHeight="true" outlineLevel="0" collapsed="false">
      <c r="A5" s="9" t="n">
        <v>1</v>
      </c>
      <c r="B5" s="10" t="s">
        <v>8</v>
      </c>
      <c r="C5" s="10" t="s">
        <v>9</v>
      </c>
      <c r="D5" s="10"/>
      <c r="E5" s="10" t="s">
        <v>10</v>
      </c>
      <c r="F5" s="11"/>
      <c r="G5" s="12" t="s">
        <v>11</v>
      </c>
      <c r="H5" s="6"/>
    </row>
    <row r="6" customFormat="false" ht="30" hidden="false" customHeight="true" outlineLevel="0" collapsed="false">
      <c r="A6" s="9" t="n">
        <v>2</v>
      </c>
      <c r="B6" s="10" t="s">
        <v>12</v>
      </c>
      <c r="C6" s="10" t="s">
        <v>13</v>
      </c>
      <c r="D6" s="10" t="s">
        <v>14</v>
      </c>
      <c r="E6" s="10" t="s">
        <v>10</v>
      </c>
      <c r="F6" s="11" t="s">
        <v>15</v>
      </c>
      <c r="G6" s="12" t="s">
        <v>16</v>
      </c>
      <c r="H6" s="6"/>
    </row>
    <row r="7" customFormat="false" ht="30" hidden="false" customHeight="true" outlineLevel="0" collapsed="false">
      <c r="A7" s="9" t="n">
        <v>3</v>
      </c>
      <c r="B7" s="10" t="s">
        <v>17</v>
      </c>
      <c r="C7" s="13" t="s">
        <v>18</v>
      </c>
      <c r="D7" s="13" t="s">
        <v>14</v>
      </c>
      <c r="E7" s="10" t="s">
        <v>10</v>
      </c>
      <c r="F7" s="11" t="s">
        <v>19</v>
      </c>
      <c r="G7" s="12" t="s">
        <v>20</v>
      </c>
      <c r="H7" s="6"/>
    </row>
    <row r="8" customFormat="false" ht="30" hidden="false" customHeight="true" outlineLevel="0" collapsed="false">
      <c r="A8" s="9" t="n">
        <v>4</v>
      </c>
      <c r="B8" s="10" t="s">
        <v>21</v>
      </c>
      <c r="C8" s="10" t="s">
        <v>13</v>
      </c>
      <c r="D8" s="10" t="s">
        <v>22</v>
      </c>
      <c r="E8" s="10" t="s">
        <v>10</v>
      </c>
      <c r="F8" s="11" t="s">
        <v>23</v>
      </c>
      <c r="G8" s="12" t="n">
        <v>43</v>
      </c>
      <c r="H8" s="6"/>
    </row>
    <row r="9" customFormat="false" ht="30" hidden="false" customHeight="true" outlineLevel="0" collapsed="false">
      <c r="A9" s="9" t="n">
        <v>5</v>
      </c>
      <c r="B9" s="14" t="s">
        <v>24</v>
      </c>
      <c r="C9" s="14" t="s">
        <v>25</v>
      </c>
      <c r="D9" s="14" t="s">
        <v>26</v>
      </c>
      <c r="E9" s="10" t="s">
        <v>10</v>
      </c>
      <c r="F9" s="15" t="s">
        <v>27</v>
      </c>
      <c r="G9" s="16" t="n">
        <v>37</v>
      </c>
      <c r="H9" s="14"/>
    </row>
    <row r="10" customFormat="false" ht="30" hidden="false" customHeight="true" outlineLevel="0" collapsed="false">
      <c r="A10" s="9" t="n">
        <v>6</v>
      </c>
      <c r="B10" s="14" t="s">
        <v>28</v>
      </c>
      <c r="C10" s="14" t="s">
        <v>29</v>
      </c>
      <c r="D10" s="14" t="s">
        <v>14</v>
      </c>
      <c r="E10" s="10" t="s">
        <v>10</v>
      </c>
      <c r="F10" s="15" t="s">
        <v>30</v>
      </c>
      <c r="G10" s="16" t="n">
        <v>1</v>
      </c>
      <c r="H10" s="14"/>
    </row>
    <row r="11" customFormat="false" ht="30" hidden="false" customHeight="true" outlineLevel="0" collapsed="false">
      <c r="A11" s="9" t="n">
        <v>7</v>
      </c>
      <c r="B11" s="14" t="s">
        <v>31</v>
      </c>
      <c r="C11" s="14" t="s">
        <v>25</v>
      </c>
      <c r="D11" s="14" t="s">
        <v>14</v>
      </c>
      <c r="E11" s="10" t="s">
        <v>10</v>
      </c>
      <c r="F11" s="15" t="s">
        <v>32</v>
      </c>
      <c r="G11" s="16" t="n">
        <v>2</v>
      </c>
      <c r="H11" s="14"/>
    </row>
    <row r="12" customFormat="false" ht="30" hidden="false" customHeight="true" outlineLevel="0" collapsed="false">
      <c r="A12" s="9" t="n">
        <v>8</v>
      </c>
      <c r="B12" s="14" t="s">
        <v>33</v>
      </c>
      <c r="C12" s="14" t="s">
        <v>34</v>
      </c>
      <c r="D12" s="14" t="s">
        <v>35</v>
      </c>
      <c r="E12" s="10" t="s">
        <v>10</v>
      </c>
      <c r="F12" s="15" t="s">
        <v>36</v>
      </c>
      <c r="G12" s="16" t="n">
        <v>37</v>
      </c>
      <c r="H12" s="14"/>
    </row>
    <row r="13" customFormat="false" ht="30" hidden="false" customHeight="true" outlineLevel="0" collapsed="false">
      <c r="A13" s="9" t="n">
        <v>9</v>
      </c>
      <c r="B13" s="14" t="s">
        <v>37</v>
      </c>
      <c r="C13" s="14" t="s">
        <v>29</v>
      </c>
      <c r="D13" s="14" t="s">
        <v>14</v>
      </c>
      <c r="E13" s="10" t="s">
        <v>10</v>
      </c>
      <c r="F13" s="15" t="s">
        <v>30</v>
      </c>
      <c r="G13" s="16" t="n">
        <v>1</v>
      </c>
      <c r="H13" s="14"/>
    </row>
    <row r="14" customFormat="false" ht="30" hidden="false" customHeight="true" outlineLevel="0" collapsed="false">
      <c r="A14" s="9" t="n">
        <v>10</v>
      </c>
      <c r="B14" s="14" t="s">
        <v>38</v>
      </c>
      <c r="C14" s="14" t="s">
        <v>39</v>
      </c>
      <c r="D14" s="14" t="s">
        <v>26</v>
      </c>
      <c r="E14" s="10" t="s">
        <v>10</v>
      </c>
      <c r="F14" s="15" t="s">
        <v>40</v>
      </c>
      <c r="G14" s="17" t="n">
        <v>33</v>
      </c>
      <c r="H14" s="14"/>
    </row>
    <row r="15" customFormat="false" ht="30" hidden="false" customHeight="true" outlineLevel="0" collapsed="false">
      <c r="A15" s="9" t="n">
        <v>11</v>
      </c>
      <c r="B15" s="14" t="s">
        <v>41</v>
      </c>
      <c r="C15" s="14" t="s">
        <v>25</v>
      </c>
      <c r="D15" s="14" t="s">
        <v>14</v>
      </c>
      <c r="E15" s="10" t="s">
        <v>10</v>
      </c>
      <c r="F15" s="15" t="s">
        <v>42</v>
      </c>
      <c r="G15" s="16" t="n">
        <v>1</v>
      </c>
      <c r="H15" s="14"/>
    </row>
    <row r="16" customFormat="false" ht="30" hidden="false" customHeight="true" outlineLevel="0" collapsed="false">
      <c r="A16" s="9" t="n">
        <v>12</v>
      </c>
      <c r="B16" s="14" t="s">
        <v>43</v>
      </c>
      <c r="C16" s="14" t="s">
        <v>44</v>
      </c>
      <c r="D16" s="14" t="s">
        <v>14</v>
      </c>
      <c r="E16" s="10" t="s">
        <v>10</v>
      </c>
      <c r="F16" s="15" t="s">
        <v>45</v>
      </c>
      <c r="G16" s="16" t="n">
        <v>38</v>
      </c>
      <c r="H16" s="14"/>
    </row>
    <row r="17" customFormat="false" ht="30" hidden="false" customHeight="true" outlineLevel="0" collapsed="false">
      <c r="A17" s="9" t="n">
        <v>13</v>
      </c>
      <c r="B17" s="14" t="s">
        <v>46</v>
      </c>
      <c r="C17" s="14" t="s">
        <v>47</v>
      </c>
      <c r="D17" s="14" t="s">
        <v>48</v>
      </c>
      <c r="E17" s="10" t="s">
        <v>10</v>
      </c>
      <c r="F17" s="15" t="s">
        <v>49</v>
      </c>
      <c r="G17" s="16" t="n">
        <v>42</v>
      </c>
      <c r="H17" s="14"/>
    </row>
    <row r="18" customFormat="false" ht="30" hidden="false" customHeight="true" outlineLevel="0" collapsed="false">
      <c r="A18" s="9" t="n">
        <v>14</v>
      </c>
      <c r="B18" s="14" t="s">
        <v>50</v>
      </c>
      <c r="C18" s="14" t="s">
        <v>29</v>
      </c>
      <c r="D18" s="14" t="s">
        <v>26</v>
      </c>
      <c r="E18" s="10" t="s">
        <v>10</v>
      </c>
      <c r="F18" s="15" t="s">
        <v>30</v>
      </c>
      <c r="G18" s="16" t="n">
        <v>6</v>
      </c>
      <c r="H18" s="14"/>
    </row>
    <row r="19" customFormat="false" ht="30" hidden="false" customHeight="true" outlineLevel="0" collapsed="false">
      <c r="A19" s="9" t="n">
        <v>15</v>
      </c>
      <c r="B19" s="14" t="s">
        <v>51</v>
      </c>
      <c r="C19" s="14" t="s">
        <v>47</v>
      </c>
      <c r="D19" s="14" t="s">
        <v>48</v>
      </c>
      <c r="E19" s="10" t="s">
        <v>10</v>
      </c>
      <c r="F19" s="15" t="s">
        <v>49</v>
      </c>
      <c r="G19" s="16" t="n">
        <v>22</v>
      </c>
      <c r="H19" s="14"/>
    </row>
    <row r="20" customFormat="false" ht="30" hidden="false" customHeight="true" outlineLevel="0" collapsed="false">
      <c r="A20" s="9" t="n">
        <v>16</v>
      </c>
      <c r="B20" s="14" t="s">
        <v>52</v>
      </c>
      <c r="C20" s="14" t="s">
        <v>39</v>
      </c>
      <c r="D20" s="14" t="s">
        <v>14</v>
      </c>
      <c r="E20" s="10" t="s">
        <v>10</v>
      </c>
      <c r="F20" s="15" t="s">
        <v>40</v>
      </c>
      <c r="G20" s="16" t="n">
        <v>27</v>
      </c>
      <c r="H20" s="14" t="s">
        <v>53</v>
      </c>
    </row>
    <row r="21" customFormat="false" ht="30" hidden="false" customHeight="true" outlineLevel="0" collapsed="false">
      <c r="A21" s="9" t="n">
        <v>17</v>
      </c>
      <c r="B21" s="14" t="s">
        <v>54</v>
      </c>
      <c r="C21" s="14" t="s">
        <v>34</v>
      </c>
      <c r="D21" s="14" t="s">
        <v>26</v>
      </c>
      <c r="E21" s="10" t="s">
        <v>10</v>
      </c>
      <c r="F21" s="15" t="s">
        <v>36</v>
      </c>
      <c r="G21" s="16" t="n">
        <v>28</v>
      </c>
      <c r="H21" s="14"/>
    </row>
    <row r="22" customFormat="false" ht="30" hidden="false" customHeight="true" outlineLevel="0" collapsed="false">
      <c r="A22" s="9" t="n">
        <v>18</v>
      </c>
      <c r="B22" s="14" t="s">
        <v>55</v>
      </c>
      <c r="C22" s="14" t="s">
        <v>47</v>
      </c>
      <c r="D22" s="14" t="s">
        <v>48</v>
      </c>
      <c r="E22" s="10" t="s">
        <v>10</v>
      </c>
      <c r="F22" s="15" t="s">
        <v>49</v>
      </c>
      <c r="G22" s="16" t="n">
        <v>3</v>
      </c>
      <c r="H22" s="14"/>
    </row>
    <row r="23" customFormat="false" ht="30" hidden="false" customHeight="true" outlineLevel="0" collapsed="false">
      <c r="A23" s="9" t="n">
        <v>19</v>
      </c>
      <c r="B23" s="14" t="s">
        <v>56</v>
      </c>
      <c r="C23" s="14" t="s">
        <v>44</v>
      </c>
      <c r="D23" s="14" t="s">
        <v>26</v>
      </c>
      <c r="E23" s="10" t="s">
        <v>10</v>
      </c>
      <c r="F23" s="15" t="s">
        <v>57</v>
      </c>
      <c r="G23" s="16" t="n">
        <v>9</v>
      </c>
      <c r="H23" s="14"/>
    </row>
    <row r="24" customFormat="false" ht="30" hidden="false" customHeight="true" outlineLevel="0" collapsed="false">
      <c r="A24" s="9" t="n">
        <v>20</v>
      </c>
      <c r="B24" s="14" t="s">
        <v>58</v>
      </c>
      <c r="C24" s="14" t="s">
        <v>59</v>
      </c>
      <c r="D24" s="14" t="s">
        <v>14</v>
      </c>
      <c r="E24" s="10" t="s">
        <v>10</v>
      </c>
      <c r="F24" s="15" t="s">
        <v>60</v>
      </c>
      <c r="G24" s="16" t="n">
        <v>15</v>
      </c>
      <c r="H24" s="14"/>
    </row>
    <row r="25" customFormat="false" ht="30" hidden="false" customHeight="true" outlineLevel="0" collapsed="false">
      <c r="A25" s="9" t="n">
        <v>21</v>
      </c>
      <c r="B25" s="14" t="s">
        <v>61</v>
      </c>
      <c r="C25" s="14" t="s">
        <v>29</v>
      </c>
      <c r="D25" s="14" t="s">
        <v>48</v>
      </c>
      <c r="E25" s="10" t="s">
        <v>10</v>
      </c>
      <c r="F25" s="15" t="s">
        <v>30</v>
      </c>
      <c r="G25" s="16" t="n">
        <v>31</v>
      </c>
      <c r="H25" s="14"/>
    </row>
    <row r="26" customFormat="false" ht="30" hidden="false" customHeight="true" outlineLevel="0" collapsed="false">
      <c r="A26" s="9" t="n">
        <v>22</v>
      </c>
      <c r="B26" s="14" t="s">
        <v>62</v>
      </c>
      <c r="C26" s="14" t="s">
        <v>63</v>
      </c>
      <c r="D26" s="14" t="s">
        <v>26</v>
      </c>
      <c r="E26" s="10" t="s">
        <v>10</v>
      </c>
      <c r="F26" s="15" t="s">
        <v>64</v>
      </c>
      <c r="G26" s="16" t="n">
        <v>15</v>
      </c>
      <c r="H26" s="14"/>
    </row>
    <row r="27" customFormat="false" ht="30" hidden="false" customHeight="true" outlineLevel="0" collapsed="false">
      <c r="A27" s="9" t="n">
        <v>23</v>
      </c>
      <c r="B27" s="14" t="s">
        <v>65</v>
      </c>
      <c r="C27" s="14" t="s">
        <v>39</v>
      </c>
      <c r="D27" s="14" t="s">
        <v>14</v>
      </c>
      <c r="E27" s="10" t="s">
        <v>10</v>
      </c>
      <c r="F27" s="15" t="s">
        <v>40</v>
      </c>
      <c r="G27" s="16" t="n">
        <v>22</v>
      </c>
      <c r="H27" s="14"/>
    </row>
    <row r="28" customFormat="false" ht="30" hidden="false" customHeight="true" outlineLevel="0" collapsed="false">
      <c r="A28" s="9" t="n">
        <v>24</v>
      </c>
      <c r="B28" s="14" t="s">
        <v>66</v>
      </c>
      <c r="C28" s="14" t="s">
        <v>47</v>
      </c>
      <c r="D28" s="14" t="s">
        <v>48</v>
      </c>
      <c r="E28" s="10" t="s">
        <v>10</v>
      </c>
      <c r="F28" s="15" t="s">
        <v>49</v>
      </c>
      <c r="G28" s="16" t="n">
        <v>18</v>
      </c>
      <c r="H28" s="14"/>
    </row>
    <row r="29" customFormat="false" ht="30" hidden="false" customHeight="true" outlineLevel="0" collapsed="false">
      <c r="A29" s="9" t="n">
        <v>25</v>
      </c>
      <c r="B29" s="14" t="s">
        <v>67</v>
      </c>
      <c r="C29" s="14" t="s">
        <v>29</v>
      </c>
      <c r="D29" s="14" t="s">
        <v>22</v>
      </c>
      <c r="E29" s="10" t="s">
        <v>10</v>
      </c>
      <c r="F29" s="15" t="s">
        <v>30</v>
      </c>
      <c r="G29" s="17" t="n">
        <v>12</v>
      </c>
      <c r="H29" s="14"/>
    </row>
    <row r="30" customFormat="false" ht="30" hidden="false" customHeight="true" outlineLevel="0" collapsed="false">
      <c r="A30" s="9" t="n">
        <v>26</v>
      </c>
      <c r="B30" s="14" t="s">
        <v>68</v>
      </c>
      <c r="C30" s="14" t="s">
        <v>69</v>
      </c>
      <c r="D30" s="14" t="s">
        <v>26</v>
      </c>
      <c r="E30" s="10" t="s">
        <v>10</v>
      </c>
      <c r="F30" s="15" t="s">
        <v>70</v>
      </c>
      <c r="G30" s="16" t="n">
        <v>9</v>
      </c>
      <c r="H30" s="14"/>
    </row>
    <row r="31" customFormat="false" ht="30" hidden="false" customHeight="true" outlineLevel="0" collapsed="false">
      <c r="A31" s="9" t="n">
        <v>27</v>
      </c>
      <c r="B31" s="14" t="s">
        <v>71</v>
      </c>
      <c r="C31" s="14" t="s">
        <v>29</v>
      </c>
      <c r="D31" s="14" t="s">
        <v>48</v>
      </c>
      <c r="E31" s="10" t="s">
        <v>10</v>
      </c>
      <c r="F31" s="15" t="s">
        <v>30</v>
      </c>
      <c r="G31" s="17" t="n">
        <v>11</v>
      </c>
      <c r="H31" s="14"/>
    </row>
    <row r="32" customFormat="false" ht="30" hidden="false" customHeight="true" outlineLevel="0" collapsed="false">
      <c r="A32" s="9" t="n">
        <v>28</v>
      </c>
      <c r="B32" s="14" t="s">
        <v>72</v>
      </c>
      <c r="C32" s="14" t="s">
        <v>47</v>
      </c>
      <c r="D32" s="14" t="s">
        <v>48</v>
      </c>
      <c r="E32" s="10" t="s">
        <v>10</v>
      </c>
      <c r="F32" s="15" t="s">
        <v>49</v>
      </c>
      <c r="G32" s="16" t="n">
        <v>2</v>
      </c>
      <c r="H32" s="14"/>
    </row>
    <row r="33" customFormat="false" ht="30" hidden="false" customHeight="true" outlineLevel="0" collapsed="false">
      <c r="A33" s="9" t="n">
        <v>29</v>
      </c>
      <c r="B33" s="14" t="s">
        <v>73</v>
      </c>
      <c r="C33" s="14" t="s">
        <v>74</v>
      </c>
      <c r="D33" s="14" t="s">
        <v>14</v>
      </c>
      <c r="E33" s="10" t="s">
        <v>10</v>
      </c>
      <c r="F33" s="15" t="s">
        <v>75</v>
      </c>
      <c r="G33" s="16" t="n">
        <v>2</v>
      </c>
      <c r="H33" s="14" t="s">
        <v>53</v>
      </c>
    </row>
    <row r="34" customFormat="false" ht="30" hidden="false" customHeight="true" outlineLevel="0" collapsed="false">
      <c r="A34" s="9" t="n">
        <v>30</v>
      </c>
      <c r="B34" s="14" t="s">
        <v>76</v>
      </c>
      <c r="C34" s="14" t="s">
        <v>29</v>
      </c>
      <c r="D34" s="14" t="s">
        <v>26</v>
      </c>
      <c r="E34" s="10" t="s">
        <v>10</v>
      </c>
      <c r="F34" s="15" t="s">
        <v>30</v>
      </c>
      <c r="G34" s="16" t="n">
        <v>26</v>
      </c>
      <c r="H34" s="14"/>
    </row>
    <row r="35" customFormat="false" ht="30" hidden="false" customHeight="true" outlineLevel="0" collapsed="false">
      <c r="A35" s="9" t="n">
        <v>31</v>
      </c>
      <c r="B35" s="14" t="s">
        <v>77</v>
      </c>
      <c r="C35" s="14" t="s">
        <v>78</v>
      </c>
      <c r="D35" s="14" t="s">
        <v>26</v>
      </c>
      <c r="E35" s="10" t="s">
        <v>10</v>
      </c>
      <c r="F35" s="15" t="s">
        <v>79</v>
      </c>
      <c r="G35" s="16" t="n">
        <v>20</v>
      </c>
      <c r="H35" s="14" t="s">
        <v>53</v>
      </c>
    </row>
    <row r="36" customFormat="false" ht="30" hidden="false" customHeight="true" outlineLevel="0" collapsed="false">
      <c r="A36" s="9" t="n">
        <v>32</v>
      </c>
      <c r="B36" s="14" t="s">
        <v>80</v>
      </c>
      <c r="C36" s="14" t="s">
        <v>47</v>
      </c>
      <c r="D36" s="14" t="s">
        <v>48</v>
      </c>
      <c r="E36" s="10" t="s">
        <v>81</v>
      </c>
      <c r="F36" s="15" t="s">
        <v>49</v>
      </c>
      <c r="G36" s="16" t="n">
        <v>24</v>
      </c>
      <c r="H36" s="14"/>
    </row>
    <row r="37" customFormat="false" ht="30" hidden="false" customHeight="true" outlineLevel="0" collapsed="false">
      <c r="A37" s="9" t="n">
        <v>33</v>
      </c>
      <c r="B37" s="14" t="s">
        <v>82</v>
      </c>
      <c r="C37" s="14" t="s">
        <v>39</v>
      </c>
      <c r="D37" s="14" t="s">
        <v>14</v>
      </c>
      <c r="E37" s="10" t="s">
        <v>10</v>
      </c>
      <c r="F37" s="15" t="s">
        <v>40</v>
      </c>
      <c r="G37" s="16" t="n">
        <v>9</v>
      </c>
      <c r="H37" s="14" t="s">
        <v>53</v>
      </c>
    </row>
    <row r="38" customFormat="false" ht="30" hidden="false" customHeight="true" outlineLevel="0" collapsed="false">
      <c r="A38" s="9" t="n">
        <v>34</v>
      </c>
      <c r="B38" s="14" t="s">
        <v>83</v>
      </c>
      <c r="C38" s="14" t="s">
        <v>84</v>
      </c>
      <c r="D38" s="14" t="s">
        <v>26</v>
      </c>
      <c r="E38" s="10" t="s">
        <v>10</v>
      </c>
      <c r="F38" s="15" t="s">
        <v>85</v>
      </c>
      <c r="G38" s="16" t="n">
        <v>23</v>
      </c>
      <c r="H38" s="14"/>
    </row>
    <row r="39" customFormat="false" ht="30" hidden="false" customHeight="true" outlineLevel="0" collapsed="false">
      <c r="A39" s="9" t="n">
        <v>35</v>
      </c>
      <c r="B39" s="14" t="s">
        <v>86</v>
      </c>
      <c r="C39" s="14" t="s">
        <v>47</v>
      </c>
      <c r="D39" s="14" t="s">
        <v>48</v>
      </c>
      <c r="E39" s="10" t="s">
        <v>10</v>
      </c>
      <c r="F39" s="15" t="s">
        <v>49</v>
      </c>
      <c r="G39" s="16" t="n">
        <v>40</v>
      </c>
      <c r="H39" s="14" t="s">
        <v>53</v>
      </c>
    </row>
    <row r="40" customFormat="false" ht="30" hidden="false" customHeight="true" outlineLevel="0" collapsed="false">
      <c r="A40" s="9" t="n">
        <v>36</v>
      </c>
      <c r="B40" s="14" t="s">
        <v>87</v>
      </c>
      <c r="C40" s="14" t="s">
        <v>47</v>
      </c>
      <c r="D40" s="14" t="s">
        <v>22</v>
      </c>
      <c r="E40" s="10" t="s">
        <v>10</v>
      </c>
      <c r="F40" s="15" t="s">
        <v>88</v>
      </c>
      <c r="G40" s="16" t="n">
        <v>9</v>
      </c>
      <c r="H40" s="14" t="s">
        <v>53</v>
      </c>
    </row>
    <row r="41" customFormat="false" ht="30" hidden="false" customHeight="true" outlineLevel="0" collapsed="false">
      <c r="A41" s="9" t="n">
        <v>37</v>
      </c>
      <c r="B41" s="14" t="s">
        <v>89</v>
      </c>
      <c r="C41" s="14" t="s">
        <v>39</v>
      </c>
      <c r="D41" s="14" t="s">
        <v>26</v>
      </c>
      <c r="E41" s="10" t="s">
        <v>10</v>
      </c>
      <c r="F41" s="15" t="s">
        <v>40</v>
      </c>
      <c r="G41" s="16" t="n">
        <v>24</v>
      </c>
      <c r="H41" s="14" t="s">
        <v>53</v>
      </c>
    </row>
    <row r="42" customFormat="false" ht="30" hidden="false" customHeight="true" outlineLevel="0" collapsed="false">
      <c r="A42" s="9" t="n">
        <v>38</v>
      </c>
      <c r="B42" s="14" t="s">
        <v>90</v>
      </c>
      <c r="C42" s="14" t="s">
        <v>91</v>
      </c>
      <c r="D42" s="14" t="s">
        <v>14</v>
      </c>
      <c r="E42" s="10" t="s">
        <v>10</v>
      </c>
      <c r="F42" s="15" t="s">
        <v>92</v>
      </c>
      <c r="G42" s="16" t="n">
        <v>35</v>
      </c>
      <c r="H42" s="14"/>
    </row>
    <row r="43" customFormat="false" ht="30" hidden="false" customHeight="true" outlineLevel="0" collapsed="false">
      <c r="A43" s="9" t="n">
        <v>39</v>
      </c>
      <c r="B43" s="14" t="s">
        <v>93</v>
      </c>
      <c r="C43" s="14" t="s">
        <v>94</v>
      </c>
      <c r="D43" s="14" t="s">
        <v>22</v>
      </c>
      <c r="E43" s="10" t="s">
        <v>10</v>
      </c>
      <c r="F43" s="15" t="s">
        <v>95</v>
      </c>
      <c r="G43" s="17" t="n">
        <v>9</v>
      </c>
      <c r="H43" s="14"/>
    </row>
    <row r="44" customFormat="false" ht="30" hidden="false" customHeight="true" outlineLevel="0" collapsed="false">
      <c r="A44" s="9" t="n">
        <v>40</v>
      </c>
      <c r="B44" s="14" t="s">
        <v>96</v>
      </c>
      <c r="C44" s="14" t="s">
        <v>97</v>
      </c>
      <c r="D44" s="14"/>
      <c r="E44" s="10" t="s">
        <v>10</v>
      </c>
      <c r="F44" s="14"/>
      <c r="G44" s="17" t="n">
        <v>2</v>
      </c>
      <c r="H44" s="14"/>
    </row>
    <row r="45" customFormat="false" ht="30" hidden="false" customHeight="true" outlineLevel="0" collapsed="false">
      <c r="A45" s="9" t="n">
        <v>41</v>
      </c>
      <c r="B45" s="14" t="s">
        <v>98</v>
      </c>
      <c r="C45" s="14" t="s">
        <v>25</v>
      </c>
      <c r="D45" s="14" t="s">
        <v>26</v>
      </c>
      <c r="E45" s="10" t="s">
        <v>10</v>
      </c>
      <c r="F45" s="15" t="s">
        <v>42</v>
      </c>
      <c r="G45" s="16" t="n">
        <v>18</v>
      </c>
      <c r="H45" s="14" t="s">
        <v>53</v>
      </c>
    </row>
    <row r="46" customFormat="false" ht="30" hidden="false" customHeight="true" outlineLevel="0" collapsed="false">
      <c r="A46" s="9" t="n">
        <v>42</v>
      </c>
      <c r="B46" s="14" t="s">
        <v>99</v>
      </c>
      <c r="C46" s="14" t="s">
        <v>100</v>
      </c>
      <c r="D46" s="14" t="s">
        <v>14</v>
      </c>
      <c r="E46" s="10" t="s">
        <v>10</v>
      </c>
      <c r="F46" s="15" t="s">
        <v>85</v>
      </c>
      <c r="G46" s="16" t="n">
        <v>37</v>
      </c>
      <c r="H46" s="14"/>
    </row>
    <row r="47" customFormat="false" ht="30" hidden="false" customHeight="true" outlineLevel="0" collapsed="false">
      <c r="A47" s="9" t="n">
        <v>43</v>
      </c>
      <c r="B47" s="14" t="s">
        <v>101</v>
      </c>
      <c r="C47" s="14" t="s">
        <v>47</v>
      </c>
      <c r="D47" s="14" t="s">
        <v>48</v>
      </c>
      <c r="E47" s="10" t="s">
        <v>10</v>
      </c>
      <c r="F47" s="15" t="s">
        <v>49</v>
      </c>
      <c r="G47" s="16" t="n">
        <v>11</v>
      </c>
      <c r="H47" s="14" t="s">
        <v>53</v>
      </c>
    </row>
    <row r="48" customFormat="false" ht="30" hidden="false" customHeight="true" outlineLevel="0" collapsed="false">
      <c r="A48" s="9" t="n">
        <v>44</v>
      </c>
      <c r="B48" s="14" t="s">
        <v>102</v>
      </c>
      <c r="C48" s="14" t="s">
        <v>39</v>
      </c>
      <c r="D48" s="14" t="s">
        <v>14</v>
      </c>
      <c r="E48" s="10" t="s">
        <v>10</v>
      </c>
      <c r="F48" s="15" t="s">
        <v>40</v>
      </c>
      <c r="G48" s="16" t="n">
        <v>40</v>
      </c>
      <c r="H48" s="14"/>
    </row>
    <row r="49" customFormat="false" ht="30" hidden="false" customHeight="true" outlineLevel="0" collapsed="false">
      <c r="A49" s="9" t="n">
        <v>45</v>
      </c>
      <c r="B49" s="14" t="s">
        <v>103</v>
      </c>
      <c r="C49" s="14" t="s">
        <v>84</v>
      </c>
      <c r="D49" s="14" t="s">
        <v>14</v>
      </c>
      <c r="E49" s="10" t="s">
        <v>10</v>
      </c>
      <c r="F49" s="15" t="s">
        <v>104</v>
      </c>
      <c r="G49" s="16" t="n">
        <v>9</v>
      </c>
      <c r="H49" s="14"/>
    </row>
    <row r="50" customFormat="false" ht="30" hidden="false" customHeight="true" outlineLevel="0" collapsed="false">
      <c r="A50" s="9" t="n">
        <v>46</v>
      </c>
      <c r="B50" s="14" t="s">
        <v>105</v>
      </c>
      <c r="C50" s="14" t="s">
        <v>63</v>
      </c>
      <c r="D50" s="14" t="s">
        <v>14</v>
      </c>
      <c r="E50" s="10" t="s">
        <v>10</v>
      </c>
      <c r="F50" s="15" t="s">
        <v>106</v>
      </c>
      <c r="G50" s="16" t="n">
        <v>16</v>
      </c>
      <c r="H50" s="14"/>
    </row>
    <row r="51" customFormat="false" ht="30" hidden="false" customHeight="true" outlineLevel="0" collapsed="false">
      <c r="A51" s="9" t="n">
        <v>47</v>
      </c>
      <c r="B51" s="18" t="s">
        <v>107</v>
      </c>
      <c r="C51" s="18" t="s">
        <v>47</v>
      </c>
      <c r="D51" s="18" t="s">
        <v>48</v>
      </c>
      <c r="E51" s="10" t="s">
        <v>10</v>
      </c>
      <c r="F51" s="19" t="s">
        <v>49</v>
      </c>
      <c r="G51" s="20" t="n">
        <v>13</v>
      </c>
      <c r="H51" s="18"/>
    </row>
    <row r="52" customFormat="false" ht="30" hidden="false" customHeight="true" outlineLevel="0" collapsed="false">
      <c r="A52" s="9" t="n">
        <v>48</v>
      </c>
      <c r="B52" s="14" t="s">
        <v>108</v>
      </c>
      <c r="C52" s="14" t="s">
        <v>84</v>
      </c>
      <c r="D52" s="1" t="s">
        <v>26</v>
      </c>
      <c r="E52" s="10" t="s">
        <v>10</v>
      </c>
      <c r="F52" s="15" t="s">
        <v>104</v>
      </c>
      <c r="G52" s="16" t="n">
        <v>37</v>
      </c>
      <c r="H52" s="14"/>
    </row>
    <row r="53" customFormat="false" ht="30" hidden="false" customHeight="true" outlineLevel="0" collapsed="false">
      <c r="A53" s="9" t="n">
        <v>49</v>
      </c>
      <c r="B53" s="14" t="s">
        <v>109</v>
      </c>
      <c r="C53" s="14" t="s">
        <v>84</v>
      </c>
      <c r="D53" s="14" t="s">
        <v>26</v>
      </c>
      <c r="E53" s="10" t="s">
        <v>10</v>
      </c>
      <c r="F53" s="15" t="s">
        <v>104</v>
      </c>
      <c r="G53" s="16" t="n">
        <v>11</v>
      </c>
      <c r="H53" s="14" t="s">
        <v>53</v>
      </c>
    </row>
    <row r="54" customFormat="false" ht="30" hidden="false" customHeight="true" outlineLevel="0" collapsed="false">
      <c r="A54" s="9" t="n">
        <v>50</v>
      </c>
      <c r="B54" s="14" t="s">
        <v>110</v>
      </c>
      <c r="C54" s="14" t="s">
        <v>29</v>
      </c>
      <c r="D54" s="14" t="s">
        <v>14</v>
      </c>
      <c r="E54" s="10" t="s">
        <v>81</v>
      </c>
      <c r="F54" s="15" t="s">
        <v>30</v>
      </c>
      <c r="G54" s="16" t="n">
        <v>0</v>
      </c>
      <c r="H54" s="14"/>
    </row>
    <row r="55" customFormat="false" ht="30" hidden="false" customHeight="true" outlineLevel="0" collapsed="false">
      <c r="A55" s="9" t="n">
        <v>51</v>
      </c>
      <c r="B55" s="14" t="s">
        <v>111</v>
      </c>
      <c r="C55" s="14" t="s">
        <v>47</v>
      </c>
      <c r="D55" s="14" t="s">
        <v>48</v>
      </c>
      <c r="E55" s="10" t="s">
        <v>10</v>
      </c>
      <c r="F55" s="15" t="s">
        <v>49</v>
      </c>
      <c r="G55" s="16" t="n">
        <v>19</v>
      </c>
      <c r="H55" s="14" t="s">
        <v>53</v>
      </c>
    </row>
    <row r="56" customFormat="false" ht="30" hidden="false" customHeight="true" outlineLevel="0" collapsed="false">
      <c r="A56" s="9" t="n">
        <v>52</v>
      </c>
      <c r="B56" s="14" t="s">
        <v>112</v>
      </c>
      <c r="C56" s="14" t="s">
        <v>59</v>
      </c>
      <c r="D56" s="14" t="s">
        <v>14</v>
      </c>
      <c r="E56" s="10" t="s">
        <v>10</v>
      </c>
      <c r="F56" s="15" t="s">
        <v>60</v>
      </c>
      <c r="G56" s="16" t="n">
        <v>33</v>
      </c>
      <c r="H56" s="14"/>
    </row>
    <row r="57" customFormat="false" ht="30" hidden="false" customHeight="true" outlineLevel="0" collapsed="false">
      <c r="A57" s="9" t="n">
        <v>53</v>
      </c>
      <c r="B57" s="14" t="s">
        <v>113</v>
      </c>
      <c r="C57" s="14" t="s">
        <v>47</v>
      </c>
      <c r="D57" s="14" t="s">
        <v>48</v>
      </c>
      <c r="E57" s="10" t="s">
        <v>10</v>
      </c>
      <c r="F57" s="15" t="s">
        <v>49</v>
      </c>
      <c r="G57" s="16" t="n">
        <v>19</v>
      </c>
      <c r="H57" s="14"/>
    </row>
    <row r="58" customFormat="false" ht="30" hidden="false" customHeight="true" outlineLevel="0" collapsed="false">
      <c r="A58" s="9" t="n">
        <v>54</v>
      </c>
      <c r="B58" s="14" t="s">
        <v>114</v>
      </c>
      <c r="C58" s="14" t="s">
        <v>47</v>
      </c>
      <c r="D58" s="14" t="s">
        <v>48</v>
      </c>
      <c r="E58" s="10" t="s">
        <v>10</v>
      </c>
      <c r="F58" s="15" t="s">
        <v>49</v>
      </c>
      <c r="G58" s="16" t="n">
        <v>38</v>
      </c>
      <c r="H58" s="14"/>
    </row>
    <row r="59" customFormat="false" ht="30" hidden="false" customHeight="true" outlineLevel="0" collapsed="false">
      <c r="A59" s="9" t="n">
        <v>54</v>
      </c>
      <c r="B59" s="14" t="s">
        <v>115</v>
      </c>
      <c r="C59" s="14" t="s">
        <v>47</v>
      </c>
      <c r="D59" s="14" t="s">
        <v>48</v>
      </c>
      <c r="E59" s="10" t="s">
        <v>81</v>
      </c>
      <c r="F59" s="15" t="s">
        <v>49</v>
      </c>
      <c r="G59" s="16" t="n">
        <v>1</v>
      </c>
      <c r="H59" s="14" t="s">
        <v>53</v>
      </c>
    </row>
    <row r="60" customFormat="false" ht="30" hidden="false" customHeight="true" outlineLevel="0" collapsed="false">
      <c r="A60" s="9" t="n">
        <v>54</v>
      </c>
      <c r="B60" s="14" t="s">
        <v>116</v>
      </c>
      <c r="C60" s="14" t="s">
        <v>84</v>
      </c>
      <c r="D60" s="14" t="s">
        <v>26</v>
      </c>
      <c r="E60" s="10" t="s">
        <v>10</v>
      </c>
      <c r="F60" s="15" t="s">
        <v>104</v>
      </c>
      <c r="G60" s="16" t="n">
        <v>14</v>
      </c>
      <c r="H60" s="14"/>
    </row>
    <row r="61" customFormat="false" ht="30" hidden="false" customHeight="true" outlineLevel="0" collapsed="false">
      <c r="A61" s="9" t="n">
        <v>55</v>
      </c>
      <c r="B61" s="21" t="s">
        <v>117</v>
      </c>
      <c r="C61" s="21" t="s">
        <v>118</v>
      </c>
      <c r="D61" s="21"/>
      <c r="E61" s="10" t="s">
        <v>10</v>
      </c>
      <c r="F61" s="22"/>
      <c r="G61" s="17" t="n">
        <v>5</v>
      </c>
    </row>
    <row r="62" customFormat="false" ht="30" hidden="false" customHeight="true" outlineLevel="0" collapsed="false">
      <c r="A62" s="23" t="n">
        <v>56</v>
      </c>
      <c r="B62" s="18" t="s">
        <v>119</v>
      </c>
      <c r="C62" s="18" t="s">
        <v>120</v>
      </c>
      <c r="D62" s="18"/>
      <c r="E62" s="10" t="s">
        <v>81</v>
      </c>
      <c r="F62" s="18"/>
      <c r="G62" s="23" t="n">
        <v>1</v>
      </c>
    </row>
    <row r="63" customFormat="false" ht="30" hidden="false" customHeight="true" outlineLevel="0" collapsed="false"/>
    <row r="64" customFormat="false" ht="30" hidden="false" customHeight="true" outlineLevel="0" collapsed="false"/>
    <row r="65" customFormat="false" ht="30" hidden="false" customHeight="true" outlineLevel="0" collapsed="false"/>
    <row r="66" customFormat="false" ht="30" hidden="false" customHeight="true" outlineLevel="0" collapsed="false"/>
    <row r="67" customFormat="false" ht="30" hidden="false" customHeight="true" outlineLevel="0" collapsed="false"/>
    <row r="68" customFormat="false" ht="30" hidden="false" customHeight="true" outlineLevel="0" collapsed="false"/>
    <row r="69" customFormat="false" ht="30" hidden="false" customHeight="true" outlineLevel="0" collapsed="false"/>
    <row r="70" customFormat="false" ht="30" hidden="false" customHeight="true" outlineLevel="0" collapsed="false"/>
    <row r="71" customFormat="false" ht="30" hidden="false" customHeight="true" outlineLevel="0" collapsed="false"/>
    <row r="72" customFormat="false" ht="30" hidden="false" customHeight="true" outlineLevel="0" collapsed="false"/>
    <row r="73" customFormat="false" ht="30" hidden="false" customHeight="true" outlineLevel="0" collapsed="false"/>
    <row r="74" customFormat="false" ht="30" hidden="false" customHeight="true" outlineLevel="0" collapsed="false"/>
    <row r="75" customFormat="false" ht="30" hidden="false" customHeight="true" outlineLevel="0" collapsed="false"/>
    <row r="76" customFormat="false" ht="30" hidden="false" customHeight="true" outlineLevel="0" collapsed="false"/>
    <row r="77" customFormat="false" ht="30" hidden="false" customHeight="true" outlineLevel="0" collapsed="false"/>
    <row r="78" customFormat="false" ht="30" hidden="false" customHeight="true" outlineLevel="0" collapsed="false"/>
    <row r="79" customFormat="false" ht="30" hidden="false" customHeight="true" outlineLevel="0" collapsed="false"/>
    <row r="80" customFormat="false" ht="30" hidden="false" customHeight="true" outlineLevel="0" collapsed="false"/>
    <row r="81" customFormat="false" ht="30" hidden="false" customHeight="true" outlineLevel="0" collapsed="false"/>
    <row r="82" customFormat="false" ht="30" hidden="false" customHeight="true" outlineLevel="0" collapsed="false"/>
    <row r="83" customFormat="false" ht="30" hidden="false" customHeight="true" outlineLevel="0" collapsed="false"/>
    <row r="84" customFormat="false" ht="30" hidden="false" customHeight="true" outlineLevel="0" collapsed="false"/>
    <row r="85" customFormat="false" ht="30" hidden="false" customHeight="true" outlineLevel="0" collapsed="false"/>
    <row r="86" customFormat="false" ht="60" hidden="false" customHeight="true" outlineLevel="0" collapsed="false"/>
    <row r="87" customFormat="false" ht="60" hidden="false" customHeight="true" outlineLevel="0" collapsed="false"/>
    <row r="88" customFormat="false" ht="60" hidden="false" customHeight="true" outlineLevel="0" collapsed="false"/>
    <row r="89" customFormat="false" ht="60" hidden="false" customHeight="true" outlineLevel="0" collapsed="false"/>
  </sheetData>
  <mergeCells count="2">
    <mergeCell ref="A1:H1"/>
    <mergeCell ref="B2:G2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100" fitToWidth="2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true"/>
  </sheetPr>
  <dimension ref="A1:AC4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6" topLeftCell="F7" activePane="bottomRight" state="frozen"/>
      <selection pane="topLeft" activeCell="A1" activeCellId="0" sqref="A1"/>
      <selection pane="topRight" activeCell="F1" activeCellId="0" sqref="F1"/>
      <selection pane="bottomLeft" activeCell="A7" activeCellId="0" sqref="A7"/>
      <selection pane="bottomRight" activeCell="D4" activeCellId="0" sqref="D4"/>
    </sheetView>
  </sheetViews>
  <sheetFormatPr defaultColWidth="31.42578125" defaultRowHeight="12" zeroHeight="false" outlineLevelRow="0" outlineLevelCol="1"/>
  <cols>
    <col collapsed="false" customWidth="true" hidden="true" outlineLevel="0" max="1" min="1" style="24" width="5.57"/>
    <col collapsed="false" customWidth="true" hidden="true" outlineLevel="0" max="2" min="2" style="25" width="3.71"/>
    <col collapsed="false" customWidth="true" hidden="true" outlineLevel="0" max="3" min="3" style="24" width="5.29"/>
    <col collapsed="false" customWidth="false" hidden="false" outlineLevel="0" max="4" min="4" style="24" width="31.42"/>
    <col collapsed="false" customWidth="true" hidden="true" outlineLevel="0" max="5" min="5" style="24" width="11.71"/>
    <col collapsed="false" customWidth="true" hidden="false" outlineLevel="0" max="6" min="6" style="24" width="7.42"/>
    <col collapsed="false" customWidth="true" hidden="false" outlineLevel="0" max="7" min="7" style="24" width="75"/>
    <col collapsed="false" customWidth="true" hidden="false" outlineLevel="0" max="8" min="8" style="24" width="8.86"/>
    <col collapsed="false" customWidth="true" hidden="false" outlineLevel="0" max="9" min="9" style="26" width="4.14"/>
    <col collapsed="false" customWidth="true" hidden="true" outlineLevel="0" max="10" min="10" style="24" width="4.14"/>
    <col collapsed="false" customWidth="true" hidden="true" outlineLevel="0" max="11" min="11" style="24" width="46"/>
    <col collapsed="false" customWidth="true" hidden="true" outlineLevel="1" max="12" min="12" style="24" width="14.57"/>
    <col collapsed="false" customWidth="true" hidden="true" outlineLevel="1" max="13" min="13" style="24" width="14.29"/>
    <col collapsed="false" customWidth="true" hidden="true" outlineLevel="1" max="14" min="14" style="27" width="20.14"/>
    <col collapsed="false" customWidth="true" hidden="true" outlineLevel="0" max="15" min="15" style="28" width="81.86"/>
    <col collapsed="false" customWidth="false" hidden="true" outlineLevel="0" max="16" min="16" style="24" width="31.42"/>
    <col collapsed="false" customWidth="true" hidden="true" outlineLevel="0" max="17" min="17" style="24" width="6.43"/>
    <col collapsed="false" customWidth="false" hidden="true" outlineLevel="0" max="28" min="18" style="24" width="31.42"/>
    <col collapsed="false" customWidth="true" hidden="true" outlineLevel="0" max="29" min="29" style="29" width="60.42"/>
    <col collapsed="false" customWidth="false" hidden="false" outlineLevel="0" max="16384" min="30" style="24" width="31.42"/>
  </cols>
  <sheetData>
    <row r="1" customFormat="false" ht="12.75" hidden="false" customHeight="true" outlineLevel="0" collapsed="false">
      <c r="C1" s="30"/>
    </row>
    <row r="2" customFormat="false" ht="12.75" hidden="false" customHeight="true" outlineLevel="0" collapsed="false">
      <c r="C2" s="30"/>
      <c r="G2" s="31" t="s">
        <v>121</v>
      </c>
    </row>
    <row r="3" customFormat="false" ht="12.75" hidden="false" customHeight="true" outlineLevel="0" collapsed="false">
      <c r="C3" s="30"/>
    </row>
    <row r="4" customFormat="false" ht="12.75" hidden="false" customHeight="true" outlineLevel="0" collapsed="false">
      <c r="C4" s="30"/>
      <c r="D4" s="32" t="s">
        <v>2</v>
      </c>
      <c r="F4" s="32" t="s">
        <v>122</v>
      </c>
      <c r="G4" s="32" t="s">
        <v>123</v>
      </c>
      <c r="H4" s="32" t="s">
        <v>124</v>
      </c>
      <c r="I4" s="33" t="s">
        <v>125</v>
      </c>
    </row>
    <row r="5" customFormat="false" ht="12" hidden="false" customHeight="false" outlineLevel="0" collapsed="false">
      <c r="D5" s="34" t="s">
        <v>126</v>
      </c>
      <c r="E5" s="34"/>
      <c r="F5" s="29" t="n">
        <v>2015</v>
      </c>
      <c r="G5" s="29" t="s">
        <v>127</v>
      </c>
      <c r="H5" s="29" t="s">
        <v>128</v>
      </c>
      <c r="I5" s="35" t="n">
        <v>324</v>
      </c>
      <c r="J5" s="29" t="s">
        <v>129</v>
      </c>
      <c r="K5" s="29" t="s">
        <v>130</v>
      </c>
      <c r="L5" s="29" t="s">
        <v>131</v>
      </c>
      <c r="M5" s="29" t="s">
        <v>132</v>
      </c>
      <c r="N5" s="36" t="s">
        <v>133</v>
      </c>
      <c r="O5" s="37" t="str">
        <f aca="false">CONCATENATE(G5,Q5,K5,Q5,F5,Q5,I5,R5)</f>
        <v>Профессиональная переподготовка Менеджмент в образовании, ФГБОУ ВПО ОГУ, 2015, 324ч</v>
      </c>
      <c r="P5" s="24" t="s">
        <v>134</v>
      </c>
      <c r="Q5" s="24" t="s">
        <v>134</v>
      </c>
      <c r="R5" s="24" t="s">
        <v>129</v>
      </c>
    </row>
    <row r="6" customFormat="false" ht="48" hidden="true" customHeight="false" outlineLevel="0" collapsed="false">
      <c r="A6" s="29" t="s">
        <v>135</v>
      </c>
      <c r="B6" s="38" t="s">
        <v>136</v>
      </c>
      <c r="C6" s="39"/>
      <c r="D6" s="34" t="s">
        <v>126</v>
      </c>
      <c r="E6" s="34"/>
      <c r="F6" s="29" t="n">
        <v>2018</v>
      </c>
      <c r="G6" s="29" t="s">
        <v>137</v>
      </c>
      <c r="H6" s="29" t="s">
        <v>138</v>
      </c>
      <c r="I6" s="35" t="n">
        <v>36</v>
      </c>
      <c r="J6" s="29" t="s">
        <v>129</v>
      </c>
      <c r="K6" s="29" t="s">
        <v>139</v>
      </c>
      <c r="L6" s="29" t="s">
        <v>131</v>
      </c>
      <c r="M6" s="29" t="s">
        <v>140</v>
      </c>
      <c r="N6" s="36" t="s">
        <v>141</v>
      </c>
      <c r="O6" s="37" t="str">
        <f aca="false">CONCATENATE(G6,Q6,K6,Q6,F6,Q6,I6,R6)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основного общего образования» (по предметам образовательных программ основного общего образования) с присвоением статуса «основного эксперта» по истории», ГБУ РЦРО Оренбургской области, 2018, 36ч</v>
      </c>
      <c r="P6" s="24" t="s">
        <v>134</v>
      </c>
      <c r="Q6" s="24" t="s">
        <v>134</v>
      </c>
      <c r="R6" s="24" t="s">
        <v>129</v>
      </c>
    </row>
    <row r="7" customFormat="false" ht="30" hidden="true" customHeight="true" outlineLevel="0" collapsed="false">
      <c r="A7" s="29" t="s">
        <v>142</v>
      </c>
      <c r="B7" s="38" t="n">
        <v>1</v>
      </c>
      <c r="C7" s="39"/>
      <c r="D7" s="34" t="s">
        <v>126</v>
      </c>
      <c r="E7" s="34"/>
      <c r="F7" s="29" t="n">
        <v>2021</v>
      </c>
      <c r="G7" s="29" t="s">
        <v>143</v>
      </c>
      <c r="H7" s="29" t="s">
        <v>144</v>
      </c>
      <c r="I7" s="35" t="n">
        <v>72</v>
      </c>
      <c r="J7" s="29" t="s">
        <v>129</v>
      </c>
      <c r="K7" s="29" t="s">
        <v>145</v>
      </c>
      <c r="L7" s="29" t="s">
        <v>146</v>
      </c>
      <c r="M7" s="29" t="s">
        <v>147</v>
      </c>
      <c r="N7" s="36" t="s">
        <v>148</v>
      </c>
      <c r="O7" s="37" t="str">
        <f aca="false">CONCATENATE(G7,Q7,K7,Q7,F7,Q7,I7,R7)</f>
        <v>Развитие профессиональных компетенций учителя истории и обществознания общеобразовательной  организации в соответствии с профстандартом, ООО Центр непрерывного образования и инноваций, 2021, 72ч</v>
      </c>
      <c r="P7" s="24" t="s">
        <v>134</v>
      </c>
      <c r="Q7" s="24" t="s">
        <v>134</v>
      </c>
      <c r="R7" s="24" t="s">
        <v>129</v>
      </c>
      <c r="AC7" s="29" t="s">
        <v>149</v>
      </c>
    </row>
    <row r="8" customFormat="false" ht="30" hidden="false" customHeight="true" outlineLevel="0" collapsed="false">
      <c r="A8" s="29" t="s">
        <v>142</v>
      </c>
      <c r="B8" s="40"/>
      <c r="C8" s="39"/>
      <c r="D8" s="29" t="s">
        <v>126</v>
      </c>
      <c r="E8" s="29"/>
      <c r="F8" s="29" t="n">
        <v>2022</v>
      </c>
      <c r="G8" s="29" t="s">
        <v>150</v>
      </c>
      <c r="H8" s="29" t="s">
        <v>151</v>
      </c>
      <c r="I8" s="35" t="n">
        <v>24</v>
      </c>
      <c r="J8" s="29"/>
      <c r="K8" s="29" t="s">
        <v>152</v>
      </c>
      <c r="L8" s="29"/>
      <c r="M8" s="29"/>
      <c r="N8" s="36"/>
      <c r="O8" s="37" t="str">
        <f aca="false">CONCATENATE(G8,Q8,K8,Q8,F8,Q8,I8,R8)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8" s="24" t="s">
        <v>134</v>
      </c>
      <c r="Q8" s="24" t="s">
        <v>134</v>
      </c>
      <c r="R8" s="24" t="s">
        <v>129</v>
      </c>
      <c r="AC8" s="29" t="s">
        <v>153</v>
      </c>
    </row>
    <row r="9" customFormat="false" ht="30" hidden="false" customHeight="true" outlineLevel="0" collapsed="false">
      <c r="A9" s="29" t="s">
        <v>142</v>
      </c>
      <c r="B9" s="40"/>
      <c r="C9" s="39"/>
      <c r="D9" s="29" t="s">
        <v>126</v>
      </c>
      <c r="E9" s="29"/>
      <c r="F9" s="29" t="n">
        <v>2023</v>
      </c>
      <c r="G9" s="29" t="s">
        <v>154</v>
      </c>
      <c r="H9" s="29" t="s">
        <v>144</v>
      </c>
      <c r="I9" s="35" t="n">
        <v>800</v>
      </c>
      <c r="J9" s="29"/>
      <c r="K9" s="29" t="s">
        <v>155</v>
      </c>
      <c r="L9" s="29" t="s">
        <v>131</v>
      </c>
      <c r="M9" s="29" t="s">
        <v>156</v>
      </c>
      <c r="N9" s="36" t="s">
        <v>157</v>
      </c>
      <c r="O9" s="37" t="str">
        <f aca="false">CONCATENATE(G9,Q9,K9,Q9,F9,Q9,I9,R9)</f>
        <v>Начальная военная подготовка : теория и методика преподавания в образовательной организации Проф. Переподготовка, Оренбургский государственный университет., 2023, 800ч</v>
      </c>
      <c r="P9" s="24" t="s">
        <v>134</v>
      </c>
      <c r="Q9" s="24" t="s">
        <v>134</v>
      </c>
      <c r="R9" s="24" t="s">
        <v>129</v>
      </c>
      <c r="AC9" s="29" t="s">
        <v>158</v>
      </c>
    </row>
    <row r="10" customFormat="false" ht="30" hidden="false" customHeight="true" outlineLevel="0" collapsed="false">
      <c r="A10" s="29" t="s">
        <v>142</v>
      </c>
      <c r="B10" s="38" t="n">
        <v>2</v>
      </c>
      <c r="C10" s="39"/>
      <c r="D10" s="29" t="s">
        <v>126</v>
      </c>
      <c r="E10" s="29"/>
      <c r="F10" s="29" t="n">
        <v>2023</v>
      </c>
      <c r="G10" s="29" t="s">
        <v>159</v>
      </c>
      <c r="H10" s="29" t="s">
        <v>160</v>
      </c>
      <c r="I10" s="35" t="n">
        <v>36</v>
      </c>
      <c r="J10" s="29"/>
      <c r="K10" s="29" t="s">
        <v>161</v>
      </c>
      <c r="L10" s="29"/>
      <c r="M10" s="29"/>
      <c r="N10" s="36"/>
      <c r="O10" s="37" t="str">
        <f aca="false">CONCATENATE(G10,Q10,K10,Q10,F10,Q10,I10,R10)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36ч</v>
      </c>
      <c r="P10" s="24" t="s">
        <v>134</v>
      </c>
      <c r="Q10" s="24" t="s">
        <v>134</v>
      </c>
      <c r="R10" s="24" t="s">
        <v>129</v>
      </c>
      <c r="AC10" s="29" t="s">
        <v>162</v>
      </c>
    </row>
    <row r="11" customFormat="false" ht="30" hidden="false" customHeight="true" outlineLevel="0" collapsed="false">
      <c r="A11" s="29" t="s">
        <v>142</v>
      </c>
      <c r="B11" s="38"/>
      <c r="C11" s="39"/>
      <c r="D11" s="41" t="s">
        <v>126</v>
      </c>
      <c r="E11" s="29"/>
      <c r="F11" s="29" t="n">
        <v>2023</v>
      </c>
      <c r="G11" s="29" t="s">
        <v>163</v>
      </c>
      <c r="H11" s="29" t="s">
        <v>164</v>
      </c>
      <c r="I11" s="35" t="n">
        <v>36</v>
      </c>
      <c r="J11" s="29"/>
      <c r="K11" s="29" t="s">
        <v>161</v>
      </c>
      <c r="L11" s="29"/>
      <c r="M11" s="29"/>
      <c r="N11" s="36"/>
      <c r="O11" s="37" t="str">
        <f aca="false">CONCATENATE(G11,Q11,K11,Q11,F11,Q11,I11,R11)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1" s="24" t="s">
        <v>134</v>
      </c>
      <c r="Q11" s="24" t="s">
        <v>134</v>
      </c>
      <c r="R11" s="24" t="s">
        <v>129</v>
      </c>
      <c r="AC11" s="29" t="s">
        <v>165</v>
      </c>
    </row>
    <row r="12" customFormat="false" ht="30" hidden="false" customHeight="true" outlineLevel="0" collapsed="false">
      <c r="A12" s="29" t="s">
        <v>142</v>
      </c>
      <c r="B12" s="38"/>
      <c r="C12" s="39"/>
      <c r="D12" s="41" t="s">
        <v>166</v>
      </c>
      <c r="E12" s="29"/>
      <c r="F12" s="29" t="n">
        <v>2023</v>
      </c>
      <c r="G12" s="29" t="s">
        <v>163</v>
      </c>
      <c r="H12" s="29" t="s">
        <v>164</v>
      </c>
      <c r="I12" s="35" t="n">
        <v>36</v>
      </c>
      <c r="J12" s="29"/>
      <c r="K12" s="29" t="s">
        <v>161</v>
      </c>
      <c r="L12" s="29"/>
      <c r="M12" s="29"/>
      <c r="N12" s="36"/>
      <c r="O12" s="37" t="str">
        <f aca="false">CONCATENATE(G12,Q12,K12,Q12,F12,Q12,I12,R12)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2" s="24" t="s">
        <v>134</v>
      </c>
      <c r="Q12" s="24" t="s">
        <v>134</v>
      </c>
      <c r="R12" s="24" t="s">
        <v>129</v>
      </c>
      <c r="AC12" s="29" t="s">
        <v>167</v>
      </c>
    </row>
    <row r="13" customFormat="false" ht="30" hidden="false" customHeight="true" outlineLevel="0" collapsed="false">
      <c r="A13" s="29" t="s">
        <v>142</v>
      </c>
      <c r="B13" s="38"/>
      <c r="C13" s="39"/>
      <c r="D13" s="29" t="s">
        <v>31</v>
      </c>
      <c r="E13" s="29"/>
      <c r="F13" s="29" t="n">
        <v>2022</v>
      </c>
      <c r="G13" s="29" t="s">
        <v>168</v>
      </c>
      <c r="H13" s="29" t="s">
        <v>169</v>
      </c>
      <c r="I13" s="35" t="n">
        <v>72</v>
      </c>
      <c r="J13" s="29" t="s">
        <v>129</v>
      </c>
      <c r="K13" s="29" t="s">
        <v>170</v>
      </c>
      <c r="L13" s="29"/>
      <c r="M13" s="29"/>
      <c r="N13" s="36"/>
      <c r="O13" s="37" t="str">
        <f aca="false">CONCATENATE(G13,Q13,K13,Q13,F13,Q13,I13,R13)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13" s="24" t="s">
        <v>134</v>
      </c>
      <c r="Q13" s="24" t="s">
        <v>134</v>
      </c>
      <c r="R13" s="24" t="s">
        <v>129</v>
      </c>
      <c r="AC13" s="29" t="s">
        <v>171</v>
      </c>
    </row>
    <row r="14" customFormat="false" ht="30" hidden="false" customHeight="true" outlineLevel="0" collapsed="false">
      <c r="A14" s="29" t="s">
        <v>142</v>
      </c>
      <c r="B14" s="38"/>
      <c r="C14" s="39"/>
      <c r="D14" s="41" t="s">
        <v>31</v>
      </c>
      <c r="E14" s="29"/>
      <c r="F14" s="29" t="n">
        <v>2023</v>
      </c>
      <c r="G14" s="29" t="s">
        <v>163</v>
      </c>
      <c r="H14" s="29" t="s">
        <v>164</v>
      </c>
      <c r="I14" s="35" t="n">
        <v>36</v>
      </c>
      <c r="J14" s="29"/>
      <c r="K14" s="29" t="s">
        <v>161</v>
      </c>
      <c r="L14" s="29"/>
      <c r="M14" s="29"/>
      <c r="N14" s="36"/>
      <c r="O14" s="37" t="str">
        <f aca="false">CONCATENATE(G14,Q14,K14,Q14,F14,Q14,I14,R14)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4" s="24" t="s">
        <v>134</v>
      </c>
      <c r="Q14" s="24" t="s">
        <v>134</v>
      </c>
      <c r="R14" s="24" t="s">
        <v>129</v>
      </c>
      <c r="AC14" s="29" t="s">
        <v>172</v>
      </c>
    </row>
    <row r="15" customFormat="false" ht="30" hidden="true" customHeight="true" outlineLevel="0" collapsed="false">
      <c r="A15" s="29"/>
      <c r="B15" s="38"/>
      <c r="C15" s="39"/>
      <c r="D15" s="34" t="s">
        <v>33</v>
      </c>
      <c r="E15" s="34"/>
      <c r="F15" s="29" t="n">
        <v>2017</v>
      </c>
      <c r="G15" s="29" t="s">
        <v>173</v>
      </c>
      <c r="H15" s="29" t="s">
        <v>174</v>
      </c>
      <c r="I15" s="35" t="n">
        <v>36</v>
      </c>
      <c r="J15" s="29" t="s">
        <v>129</v>
      </c>
      <c r="K15" s="29" t="s">
        <v>175</v>
      </c>
      <c r="L15" s="29" t="s">
        <v>131</v>
      </c>
      <c r="M15" s="29"/>
      <c r="N15" s="36"/>
      <c r="O15" s="37" t="str">
        <f aca="false">CONCATENATE(G15,Q15,K15,Q15,F15,Q15,I15,R15)</f>
        <v>«Психолого-педагогическое сопровождение детей ОВЗ в условиях реализации ФГОС»  , ОГУ, 2017, 36ч</v>
      </c>
      <c r="P15" s="24" t="s">
        <v>134</v>
      </c>
      <c r="Q15" s="24" t="s">
        <v>134</v>
      </c>
      <c r="R15" s="24" t="s">
        <v>129</v>
      </c>
    </row>
    <row r="16" customFormat="false" ht="30" hidden="true" customHeight="true" outlineLevel="0" collapsed="false">
      <c r="A16" s="29" t="s">
        <v>142</v>
      </c>
      <c r="B16" s="38"/>
      <c r="C16" s="39"/>
      <c r="D16" s="34" t="s">
        <v>33</v>
      </c>
      <c r="E16" s="34"/>
      <c r="F16" s="29" t="n">
        <v>2020</v>
      </c>
      <c r="G16" s="29" t="s">
        <v>176</v>
      </c>
      <c r="H16" s="29" t="s">
        <v>144</v>
      </c>
      <c r="I16" s="35" t="n">
        <v>144</v>
      </c>
      <c r="J16" s="29" t="s">
        <v>129</v>
      </c>
      <c r="K16" s="29" t="s">
        <v>145</v>
      </c>
      <c r="L16" s="29" t="s">
        <v>146</v>
      </c>
      <c r="M16" s="29" t="s">
        <v>177</v>
      </c>
      <c r="N16" s="36"/>
      <c r="O16" s="37" t="str">
        <f aca="false">CONCATENATE(G16,Q16,K16,Q16,F16,Q16,I16,R16)</f>
        <v>Учитель физической культуры: преподавание предмета в соответствии с ФГОС ООО и СОО. Профессиональные компетенции., ООО Центр непрерывного образования и инноваций, 2020, 144ч</v>
      </c>
      <c r="P16" s="24" t="s">
        <v>134</v>
      </c>
      <c r="Q16" s="24" t="s">
        <v>134</v>
      </c>
      <c r="R16" s="24" t="s">
        <v>129</v>
      </c>
      <c r="AC16" s="29" t="s">
        <v>178</v>
      </c>
    </row>
    <row r="17" customFormat="false" ht="30" hidden="true" customHeight="true" outlineLevel="0" collapsed="false">
      <c r="A17" s="29"/>
      <c r="B17" s="42"/>
      <c r="C17" s="39"/>
      <c r="D17" s="34" t="s">
        <v>33</v>
      </c>
      <c r="E17" s="34"/>
      <c r="F17" s="29" t="n">
        <v>2021</v>
      </c>
      <c r="G17" s="29" t="s">
        <v>179</v>
      </c>
      <c r="H17" s="29" t="s">
        <v>180</v>
      </c>
      <c r="I17" s="35" t="n">
        <f aca="false">16+3</f>
        <v>19</v>
      </c>
      <c r="J17" s="29" t="s">
        <v>129</v>
      </c>
      <c r="K17" s="29" t="s">
        <v>181</v>
      </c>
      <c r="L17" s="29"/>
      <c r="M17" s="29"/>
      <c r="N17" s="36"/>
      <c r="O17" s="37" t="str">
        <f aca="false">CONCATENATE(G17,Q17,K17,Q17,F17,Q17,I17,R17)</f>
        <v>Функциональная грамотность: развиваем в средней и старшей школе, финансовая грамотность, Яндекс-учебник, 2021, 19ч</v>
      </c>
      <c r="P17" s="24" t="s">
        <v>134</v>
      </c>
      <c r="Q17" s="24" t="s">
        <v>134</v>
      </c>
      <c r="R17" s="24" t="s">
        <v>129</v>
      </c>
      <c r="AC17" s="29" t="s">
        <v>182</v>
      </c>
    </row>
    <row r="18" customFormat="false" ht="30" hidden="true" customHeight="true" outlineLevel="0" collapsed="false">
      <c r="A18" s="29" t="s">
        <v>142</v>
      </c>
      <c r="B18" s="38" t="n">
        <v>3</v>
      </c>
      <c r="C18" s="39"/>
      <c r="D18" s="34" t="s">
        <v>33</v>
      </c>
      <c r="E18" s="34"/>
      <c r="F18" s="29" t="n">
        <v>2021</v>
      </c>
      <c r="G18" s="29" t="s">
        <v>168</v>
      </c>
      <c r="H18" s="43" t="s">
        <v>169</v>
      </c>
      <c r="I18" s="35" t="n">
        <v>72</v>
      </c>
      <c r="J18" s="29" t="s">
        <v>129</v>
      </c>
      <c r="K18" s="29" t="s">
        <v>170</v>
      </c>
      <c r="L18" s="29" t="s">
        <v>183</v>
      </c>
      <c r="M18" s="44" t="n">
        <v>44468</v>
      </c>
      <c r="N18" s="36" t="s">
        <v>184</v>
      </c>
      <c r="O18" s="37" t="str">
        <f aca="false">CONCATENATE(G18,Q18,K18,Q18,F18,Q18,I18,R18)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18" s="24" t="s">
        <v>134</v>
      </c>
      <c r="Q18" s="24" t="s">
        <v>134</v>
      </c>
      <c r="R18" s="24" t="s">
        <v>129</v>
      </c>
      <c r="AC18" s="29" t="s">
        <v>185</v>
      </c>
    </row>
    <row r="19" customFormat="false" ht="30" hidden="false" customHeight="true" outlineLevel="0" collapsed="false">
      <c r="A19" s="29" t="s">
        <v>142</v>
      </c>
      <c r="B19" s="38"/>
      <c r="C19" s="39"/>
      <c r="D19" s="29" t="s">
        <v>33</v>
      </c>
      <c r="E19" s="29"/>
      <c r="F19" s="29" t="n">
        <v>2023</v>
      </c>
      <c r="G19" s="29" t="s">
        <v>159</v>
      </c>
      <c r="H19" s="29" t="s">
        <v>160</v>
      </c>
      <c r="I19" s="35" t="n">
        <v>39</v>
      </c>
      <c r="J19" s="29"/>
      <c r="K19" s="29" t="s">
        <v>161</v>
      </c>
      <c r="L19" s="29"/>
      <c r="M19" s="29"/>
      <c r="N19" s="36"/>
      <c r="O19" s="37" t="str">
        <f aca="false">CONCATENATE(G19,Q19,K19,Q19,F19,Q19,I19,R19)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39ч</v>
      </c>
      <c r="P19" s="24" t="s">
        <v>134</v>
      </c>
      <c r="Q19" s="24" t="s">
        <v>134</v>
      </c>
      <c r="R19" s="24" t="s">
        <v>129</v>
      </c>
      <c r="AC19" s="29" t="s">
        <v>186</v>
      </c>
    </row>
    <row r="20" customFormat="false" ht="30" hidden="false" customHeight="true" outlineLevel="0" collapsed="false">
      <c r="A20" s="29" t="s">
        <v>142</v>
      </c>
      <c r="B20" s="38"/>
      <c r="C20" s="39"/>
      <c r="D20" s="41" t="s">
        <v>33</v>
      </c>
      <c r="E20" s="29"/>
      <c r="F20" s="29" t="n">
        <v>2023</v>
      </c>
      <c r="G20" s="29" t="s">
        <v>163</v>
      </c>
      <c r="H20" s="29" t="s">
        <v>164</v>
      </c>
      <c r="I20" s="35" t="n">
        <v>36</v>
      </c>
      <c r="J20" s="29"/>
      <c r="K20" s="29" t="s">
        <v>161</v>
      </c>
      <c r="L20" s="29"/>
      <c r="M20" s="29"/>
      <c r="N20" s="36"/>
      <c r="O20" s="37" t="str">
        <f aca="false">CONCATENATE(G20,Q20,K20,Q20,F20,Q20,I20,R20)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0" s="24" t="s">
        <v>134</v>
      </c>
      <c r="Q20" s="24" t="s">
        <v>134</v>
      </c>
      <c r="R20" s="24" t="s">
        <v>129</v>
      </c>
      <c r="AC20" s="29" t="s">
        <v>187</v>
      </c>
    </row>
    <row r="21" customFormat="false" ht="30" hidden="true" customHeight="true" outlineLevel="0" collapsed="false">
      <c r="A21" s="29" t="s">
        <v>142</v>
      </c>
      <c r="B21" s="38"/>
      <c r="C21" s="39"/>
      <c r="D21" s="34" t="s">
        <v>43</v>
      </c>
      <c r="E21" s="34"/>
      <c r="F21" s="29" t="n">
        <v>2021</v>
      </c>
      <c r="G21" s="29" t="s">
        <v>188</v>
      </c>
      <c r="H21" s="29" t="s">
        <v>189</v>
      </c>
      <c r="I21" s="35" t="n">
        <v>72</v>
      </c>
      <c r="J21" s="29" t="s">
        <v>129</v>
      </c>
      <c r="K21" s="29" t="s">
        <v>145</v>
      </c>
      <c r="L21" s="29" t="s">
        <v>146</v>
      </c>
      <c r="M21" s="29" t="s">
        <v>190</v>
      </c>
      <c r="N21" s="36"/>
      <c r="O21" s="37" t="str">
        <f aca="false">CONCATENATE(G21,Q21,K21,Q21,F21,Q21,I21,R21)</f>
        <v>Социальный педагог: содержание и технологии социально-педагогической деятельности, ООО Центр непрерывного образования и инноваций, 2021, 72ч</v>
      </c>
      <c r="P21" s="24" t="s">
        <v>134</v>
      </c>
      <c r="Q21" s="24" t="s">
        <v>134</v>
      </c>
      <c r="R21" s="24" t="s">
        <v>129</v>
      </c>
      <c r="AC21" s="29" t="s">
        <v>191</v>
      </c>
    </row>
    <row r="22" customFormat="false" ht="30" hidden="true" customHeight="true" outlineLevel="0" collapsed="false">
      <c r="A22" s="29"/>
      <c r="B22" s="42"/>
      <c r="C22" s="39"/>
      <c r="D22" s="34" t="s">
        <v>43</v>
      </c>
      <c r="E22" s="34"/>
      <c r="F22" s="29" t="n">
        <v>2021</v>
      </c>
      <c r="G22" s="29" t="s">
        <v>192</v>
      </c>
      <c r="H22" s="29" t="s">
        <v>144</v>
      </c>
      <c r="I22" s="35" t="n">
        <v>144</v>
      </c>
      <c r="J22" s="29" t="s">
        <v>129</v>
      </c>
      <c r="K22" s="29" t="s">
        <v>145</v>
      </c>
      <c r="L22" s="29" t="s">
        <v>146</v>
      </c>
      <c r="M22" s="29" t="s">
        <v>193</v>
      </c>
      <c r="N22" s="36" t="s">
        <v>194</v>
      </c>
      <c r="O22" s="37" t="str">
        <f aca="false">CONCATENATE(G22,Q22,K22,Q22,F22,Q22,I22,R22)</f>
        <v>Учитель информатики: преподавание предмета в соответствии с ФГОС ООО и СОО. Профессиональные компетенции", ООО Центр непрерывного образования и инноваций, 2021, 144ч</v>
      </c>
      <c r="P22" s="24" t="s">
        <v>134</v>
      </c>
      <c r="Q22" s="24" t="s">
        <v>134</v>
      </c>
      <c r="R22" s="24" t="s">
        <v>129</v>
      </c>
    </row>
    <row r="23" customFormat="false" ht="30" hidden="false" customHeight="true" outlineLevel="0" collapsed="false">
      <c r="A23" s="29" t="s">
        <v>195</v>
      </c>
      <c r="B23" s="38" t="n">
        <v>34</v>
      </c>
      <c r="C23" s="39"/>
      <c r="D23" s="41" t="s">
        <v>43</v>
      </c>
      <c r="E23" s="29"/>
      <c r="F23" s="29" t="n">
        <v>2023</v>
      </c>
      <c r="G23" s="29" t="s">
        <v>163</v>
      </c>
      <c r="H23" s="29" t="s">
        <v>164</v>
      </c>
      <c r="I23" s="35" t="n">
        <v>36</v>
      </c>
      <c r="J23" s="29"/>
      <c r="K23" s="29" t="s">
        <v>161</v>
      </c>
      <c r="L23" s="29"/>
      <c r="M23" s="29"/>
      <c r="N23" s="36"/>
      <c r="O23" s="37" t="str">
        <f aca="false">CONCATENATE(G23,Q23,K23,Q23,F23,Q23,I23,R23)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3" s="24" t="s">
        <v>134</v>
      </c>
      <c r="Q23" s="24" t="s">
        <v>134</v>
      </c>
      <c r="R23" s="24" t="s">
        <v>129</v>
      </c>
      <c r="AC23" s="29" t="s">
        <v>196</v>
      </c>
    </row>
    <row r="24" customFormat="false" ht="30" hidden="true" customHeight="true" outlineLevel="0" collapsed="false">
      <c r="A24" s="29" t="s">
        <v>195</v>
      </c>
      <c r="B24" s="38"/>
      <c r="C24" s="39"/>
      <c r="D24" s="34" t="s">
        <v>197</v>
      </c>
      <c r="E24" s="34"/>
      <c r="F24" s="29" t="n">
        <v>2017</v>
      </c>
      <c r="G24" s="29" t="s">
        <v>198</v>
      </c>
      <c r="H24" s="29" t="s">
        <v>189</v>
      </c>
      <c r="I24" s="35" t="n">
        <v>108</v>
      </c>
      <c r="J24" s="29" t="s">
        <v>129</v>
      </c>
      <c r="K24" s="29" t="s">
        <v>199</v>
      </c>
      <c r="L24" s="29" t="s">
        <v>131</v>
      </c>
      <c r="M24" s="29"/>
      <c r="N24" s="36"/>
      <c r="O24" s="37" t="str">
        <f aca="false">CONCATENATE(G24,Q24,K24,Q24,F24,Q24,I24,R24)</f>
        <v>Анализ и использование результатов региональных оценочных процедур, ГБПОУ Педколледж им Калугина , 2017, 108ч</v>
      </c>
      <c r="P24" s="24" t="s">
        <v>134</v>
      </c>
      <c r="Q24" s="24" t="s">
        <v>134</v>
      </c>
      <c r="R24" s="24" t="s">
        <v>129</v>
      </c>
      <c r="AC24" s="29" t="s">
        <v>200</v>
      </c>
    </row>
    <row r="25" customFormat="false" ht="30" hidden="true" customHeight="true" outlineLevel="0" collapsed="false">
      <c r="A25" s="29"/>
      <c r="B25" s="42"/>
      <c r="C25" s="39"/>
      <c r="D25" s="34" t="s">
        <v>197</v>
      </c>
      <c r="E25" s="34"/>
      <c r="F25" s="29" t="n">
        <v>2020</v>
      </c>
      <c r="G25" s="29" t="s">
        <v>201</v>
      </c>
      <c r="H25" s="29" t="s">
        <v>202</v>
      </c>
      <c r="I25" s="35" t="n">
        <v>17</v>
      </c>
      <c r="J25" s="29" t="s">
        <v>129</v>
      </c>
      <c r="K25" s="29" t="s">
        <v>203</v>
      </c>
      <c r="L25" s="29" t="s">
        <v>204</v>
      </c>
      <c r="M25" s="29"/>
      <c r="N25" s="36"/>
      <c r="O25" s="37" t="str">
        <f aca="false">CONCATENATE(G25,Q25,K25,Q25,F25,Q25,I25,R25)</f>
        <v>Организация деятельности педагогических работников по классному руководству, ООО Цент инновационного образования и воспитания, 2020, 17ч</v>
      </c>
      <c r="P25" s="24" t="s">
        <v>134</v>
      </c>
      <c r="Q25" s="24" t="s">
        <v>134</v>
      </c>
      <c r="R25" s="24" t="s">
        <v>129</v>
      </c>
      <c r="AC25" s="29" t="s">
        <v>205</v>
      </c>
    </row>
    <row r="26" customFormat="false" ht="30" hidden="true" customHeight="true" outlineLevel="0" collapsed="false">
      <c r="A26" s="29"/>
      <c r="B26" s="42"/>
      <c r="C26" s="39"/>
      <c r="D26" s="34" t="s">
        <v>197</v>
      </c>
      <c r="E26" s="34"/>
      <c r="F26" s="29" t="n">
        <v>2020</v>
      </c>
      <c r="G26" s="29" t="s">
        <v>206</v>
      </c>
      <c r="H26" s="29" t="s">
        <v>207</v>
      </c>
      <c r="I26" s="35" t="n">
        <v>72</v>
      </c>
      <c r="J26" s="29" t="s">
        <v>129</v>
      </c>
      <c r="K26" s="29" t="s">
        <v>208</v>
      </c>
      <c r="L26" s="29" t="s">
        <v>209</v>
      </c>
      <c r="M26" s="29"/>
      <c r="N26" s="36"/>
      <c r="O26" s="37" t="str">
        <f aca="false">CONCATENATE(G26,Q26,K26,Q26,F26,Q26,I26,R26)</f>
        <v>Методика преподавания курса "Основы религиозных культур и светской этики ОРКСЭ  в соответствии с ФГОС, АНО ДПО Инновационный образовательный центр повышения квалификации и переподготовки Мой университет, 2020, 72ч</v>
      </c>
      <c r="P26" s="24" t="s">
        <v>134</v>
      </c>
      <c r="Q26" s="24" t="s">
        <v>134</v>
      </c>
      <c r="R26" s="24" t="s">
        <v>129</v>
      </c>
      <c r="AC26" s="29" t="s">
        <v>210</v>
      </c>
    </row>
    <row r="27" customFormat="false" ht="30" hidden="true" customHeight="true" outlineLevel="0" collapsed="false">
      <c r="A27" s="29"/>
      <c r="B27" s="42"/>
      <c r="C27" s="39"/>
      <c r="D27" s="34" t="s">
        <v>197</v>
      </c>
      <c r="E27" s="34"/>
      <c r="F27" s="29" t="n">
        <v>2021</v>
      </c>
      <c r="G27" s="29" t="s">
        <v>211</v>
      </c>
      <c r="H27" s="29" t="s">
        <v>144</v>
      </c>
      <c r="I27" s="35" t="n">
        <v>144</v>
      </c>
      <c r="J27" s="29" t="s">
        <v>129</v>
      </c>
      <c r="K27" s="29" t="s">
        <v>212</v>
      </c>
      <c r="L27" s="29" t="s">
        <v>213</v>
      </c>
      <c r="M27" s="29"/>
      <c r="N27" s="36"/>
      <c r="O27" s="37" t="str">
        <f aca="false">CONCATENATE(G27,Q27,K27,Q27,F27,Q27,I27,R27)</f>
        <v>Педагогические и информационные технологии организации образовательного процесса в начальной школе (с учетом стандартов Ворлдскиллс по компетенции "преподавание в младших классах", ГАПОУ Педколледж г Орска, 2021, 144ч</v>
      </c>
      <c r="P27" s="24" t="s">
        <v>134</v>
      </c>
      <c r="Q27" s="24" t="s">
        <v>134</v>
      </c>
      <c r="R27" s="24" t="s">
        <v>129</v>
      </c>
    </row>
    <row r="28" customFormat="false" ht="30" hidden="false" customHeight="true" outlineLevel="0" collapsed="false">
      <c r="A28" s="29" t="s">
        <v>142</v>
      </c>
      <c r="B28" s="38" t="n">
        <v>4</v>
      </c>
      <c r="C28" s="39"/>
      <c r="D28" s="34" t="s">
        <v>197</v>
      </c>
      <c r="E28" s="34"/>
      <c r="F28" s="29" t="n">
        <v>2022</v>
      </c>
      <c r="G28" s="29" t="s">
        <v>214</v>
      </c>
      <c r="H28" s="29" t="s">
        <v>169</v>
      </c>
      <c r="I28" s="35" t="n">
        <v>36</v>
      </c>
      <c r="J28" s="29"/>
      <c r="K28" s="29" t="s">
        <v>215</v>
      </c>
      <c r="L28" s="29" t="s">
        <v>216</v>
      </c>
      <c r="M28" s="29" t="s">
        <v>217</v>
      </c>
      <c r="N28" s="36"/>
      <c r="O28" s="37" t="str">
        <f aca="false">CONCATENATE(G28,Q28,K28,Q28,F28,Q28,I28,R28)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28" s="24" t="s">
        <v>134</v>
      </c>
      <c r="Q28" s="24" t="s">
        <v>134</v>
      </c>
      <c r="R28" s="24" t="s">
        <v>129</v>
      </c>
      <c r="AC28" s="29" t="s">
        <v>218</v>
      </c>
    </row>
    <row r="29" customFormat="false" ht="30" hidden="false" customHeight="true" outlineLevel="0" collapsed="false">
      <c r="A29" s="29"/>
      <c r="B29" s="40"/>
      <c r="C29" s="39"/>
      <c r="D29" s="41" t="s">
        <v>197</v>
      </c>
      <c r="E29" s="29"/>
      <c r="F29" s="29" t="n">
        <v>2023</v>
      </c>
      <c r="G29" s="29" t="s">
        <v>163</v>
      </c>
      <c r="H29" s="29" t="s">
        <v>164</v>
      </c>
      <c r="I29" s="35" t="n">
        <v>36</v>
      </c>
      <c r="J29" s="29"/>
      <c r="K29" s="29" t="s">
        <v>161</v>
      </c>
      <c r="L29" s="29"/>
      <c r="M29" s="29"/>
      <c r="N29" s="36"/>
      <c r="O29" s="37" t="str">
        <f aca="false">CONCATENATE(G29,Q29,K29,Q29,F29,Q29,I29,R29)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9" s="24" t="s">
        <v>134</v>
      </c>
      <c r="Q29" s="24" t="s">
        <v>134</v>
      </c>
      <c r="R29" s="24" t="s">
        <v>129</v>
      </c>
      <c r="AC29" s="29" t="s">
        <v>219</v>
      </c>
    </row>
    <row r="30" customFormat="false" ht="30" hidden="false" customHeight="true" outlineLevel="0" collapsed="false">
      <c r="A30" s="29" t="s">
        <v>220</v>
      </c>
      <c r="B30" s="38" t="n">
        <v>5</v>
      </c>
      <c r="C30" s="39"/>
      <c r="D30" s="29" t="s">
        <v>197</v>
      </c>
      <c r="E30" s="29"/>
      <c r="F30" s="29" t="n">
        <v>2023</v>
      </c>
      <c r="G30" s="29" t="s">
        <v>221</v>
      </c>
      <c r="H30" s="29" t="s">
        <v>202</v>
      </c>
      <c r="I30" s="35" t="n">
        <v>58</v>
      </c>
      <c r="J30" s="29"/>
      <c r="K30" s="29" t="s">
        <v>215</v>
      </c>
      <c r="L30" s="29"/>
      <c r="M30" s="29"/>
      <c r="N30" s="36"/>
      <c r="O30" s="37" t="str">
        <f aca="false">CONCATENATE(G30,Q30,K30,Q30,F30,Q30,I30,R30)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30" s="24" t="s">
        <v>134</v>
      </c>
      <c r="Q30" s="24" t="s">
        <v>134</v>
      </c>
      <c r="R30" s="24" t="s">
        <v>129</v>
      </c>
      <c r="AC30" s="29" t="s">
        <v>222</v>
      </c>
    </row>
    <row r="31" customFormat="false" ht="30" hidden="false" customHeight="true" outlineLevel="0" collapsed="false">
      <c r="A31" s="29" t="s">
        <v>220</v>
      </c>
      <c r="B31" s="38"/>
      <c r="C31" s="39" t="s">
        <v>223</v>
      </c>
      <c r="D31" s="29" t="s">
        <v>50</v>
      </c>
      <c r="E31" s="29"/>
      <c r="F31" s="29" t="n">
        <v>2023</v>
      </c>
      <c r="G31" s="29" t="s">
        <v>159</v>
      </c>
      <c r="H31" s="29" t="s">
        <v>160</v>
      </c>
      <c r="I31" s="35" t="n">
        <v>40</v>
      </c>
      <c r="J31" s="29"/>
      <c r="K31" s="29" t="s">
        <v>161</v>
      </c>
      <c r="L31" s="29"/>
      <c r="M31" s="29"/>
      <c r="N31" s="36"/>
      <c r="O31" s="37" t="str">
        <f aca="false">CONCATENATE(G31,Q31,K31,Q31,F31,Q31,I31,R31)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40ч</v>
      </c>
      <c r="P31" s="24" t="s">
        <v>134</v>
      </c>
      <c r="Q31" s="24" t="s">
        <v>134</v>
      </c>
      <c r="R31" s="24" t="s">
        <v>129</v>
      </c>
      <c r="AC31" s="29" t="s">
        <v>224</v>
      </c>
    </row>
    <row r="32" customFormat="false" ht="30" hidden="false" customHeight="true" outlineLevel="0" collapsed="false">
      <c r="A32" s="29"/>
      <c r="B32" s="45"/>
      <c r="C32" s="39"/>
      <c r="D32" s="41" t="s">
        <v>50</v>
      </c>
      <c r="E32" s="29"/>
      <c r="F32" s="29" t="n">
        <v>2023</v>
      </c>
      <c r="G32" s="29" t="s">
        <v>163</v>
      </c>
      <c r="H32" s="29" t="s">
        <v>164</v>
      </c>
      <c r="I32" s="35" t="n">
        <v>36</v>
      </c>
      <c r="J32" s="29"/>
      <c r="K32" s="29" t="s">
        <v>161</v>
      </c>
      <c r="L32" s="29"/>
      <c r="M32" s="29"/>
      <c r="N32" s="36"/>
      <c r="O32" s="37" t="str">
        <f aca="false">CONCATENATE(G32,Q32,K32,Q32,F32,Q32,I32,R32)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2" s="24" t="s">
        <v>134</v>
      </c>
      <c r="Q32" s="24" t="s">
        <v>134</v>
      </c>
      <c r="R32" s="24" t="s">
        <v>129</v>
      </c>
      <c r="AC32" s="29" t="s">
        <v>225</v>
      </c>
    </row>
    <row r="33" customFormat="false" ht="30" hidden="true" customHeight="true" outlineLevel="0" collapsed="false">
      <c r="A33" s="29"/>
      <c r="B33" s="45"/>
      <c r="C33" s="39"/>
      <c r="D33" s="34" t="s">
        <v>51</v>
      </c>
      <c r="E33" s="34"/>
      <c r="F33" s="29" t="n">
        <v>2019</v>
      </c>
      <c r="G33" s="29" t="s">
        <v>206</v>
      </c>
      <c r="H33" s="29" t="s">
        <v>207</v>
      </c>
      <c r="I33" s="35" t="n">
        <v>108</v>
      </c>
      <c r="J33" s="29" t="s">
        <v>129</v>
      </c>
      <c r="K33" s="29" t="s">
        <v>226</v>
      </c>
      <c r="L33" s="29" t="s">
        <v>227</v>
      </c>
      <c r="M33" s="29" t="s">
        <v>228</v>
      </c>
      <c r="N33" s="36" t="s">
        <v>229</v>
      </c>
      <c r="O33" s="37" t="str">
        <f aca="false">CONCATENATE(G33,Q33,K33,Q33,F33,Q33,I33,R33)</f>
        <v>Методика преподавания курса "Основы религиозных культур и светской этики ОРКСЭ  в соответствии с ФГОС, Центр дистанционного образования "Прояви себя", 2019, 108ч</v>
      </c>
      <c r="P33" s="24" t="s">
        <v>134</v>
      </c>
      <c r="Q33" s="24" t="s">
        <v>134</v>
      </c>
      <c r="R33" s="24" t="s">
        <v>129</v>
      </c>
    </row>
    <row r="34" customFormat="false" ht="30" hidden="true" customHeight="true" outlineLevel="0" collapsed="false">
      <c r="A34" s="29"/>
      <c r="B34" s="45"/>
      <c r="C34" s="39"/>
      <c r="D34" s="34" t="s">
        <v>51</v>
      </c>
      <c r="E34" s="34"/>
      <c r="F34" s="29" t="n">
        <v>2020</v>
      </c>
      <c r="G34" s="29" t="s">
        <v>230</v>
      </c>
      <c r="H34" s="46" t="s">
        <v>202</v>
      </c>
      <c r="I34" s="35" t="n">
        <v>16</v>
      </c>
      <c r="J34" s="29" t="s">
        <v>129</v>
      </c>
      <c r="K34" s="29" t="s">
        <v>231</v>
      </c>
      <c r="L34" s="29" t="s">
        <v>204</v>
      </c>
      <c r="M34" s="29"/>
      <c r="N34" s="36"/>
      <c r="O34" s="37" t="str">
        <f aca="false">CONCATENATE(G34,Q34,K34,Q34,F34,Q34,I34,R34)</f>
        <v>Профилактика короновируса,гриппа и других острых респираторных вирусных инфекций в общеобразовательных организациях", ООО Центр инновационного образования и воспитания, 2020, 16ч</v>
      </c>
      <c r="P34" s="24" t="s">
        <v>134</v>
      </c>
      <c r="Q34" s="24" t="s">
        <v>134</v>
      </c>
      <c r="R34" s="24" t="s">
        <v>129</v>
      </c>
    </row>
    <row r="35" customFormat="false" ht="30" hidden="true" customHeight="true" outlineLevel="0" collapsed="false">
      <c r="A35" s="29" t="s">
        <v>220</v>
      </c>
      <c r="B35" s="38" t="n">
        <v>6</v>
      </c>
      <c r="C35" s="39"/>
      <c r="D35" s="34" t="s">
        <v>51</v>
      </c>
      <c r="E35" s="34"/>
      <c r="F35" s="29" t="n">
        <v>2020</v>
      </c>
      <c r="G35" s="29" t="s">
        <v>201</v>
      </c>
      <c r="H35" s="46" t="s">
        <v>202</v>
      </c>
      <c r="I35" s="35" t="n">
        <v>17</v>
      </c>
      <c r="J35" s="29" t="s">
        <v>129</v>
      </c>
      <c r="K35" s="29" t="s">
        <v>231</v>
      </c>
      <c r="L35" s="29" t="s">
        <v>204</v>
      </c>
      <c r="M35" s="29"/>
      <c r="N35" s="36"/>
      <c r="O35" s="37" t="str">
        <f aca="false">CONCATENATE(G35,Q35,K35,Q35,F35,Q35,I35,R35)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35" s="24" t="s">
        <v>134</v>
      </c>
      <c r="Q35" s="24" t="s">
        <v>134</v>
      </c>
      <c r="R35" s="24" t="s">
        <v>129</v>
      </c>
      <c r="AC35" s="29" t="s">
        <v>232</v>
      </c>
    </row>
    <row r="36" customFormat="false" ht="30" hidden="true" customHeight="true" outlineLevel="0" collapsed="false">
      <c r="A36" s="29" t="s">
        <v>220</v>
      </c>
      <c r="B36" s="38" t="n">
        <v>8</v>
      </c>
      <c r="C36" s="39" t="s">
        <v>223</v>
      </c>
      <c r="D36" s="34" t="s">
        <v>51</v>
      </c>
      <c r="E36" s="34"/>
      <c r="F36" s="29" t="n">
        <v>2020</v>
      </c>
      <c r="G36" s="29" t="s">
        <v>233</v>
      </c>
      <c r="H36" s="46" t="s">
        <v>202</v>
      </c>
      <c r="I36" s="35" t="n">
        <v>16</v>
      </c>
      <c r="J36" s="29" t="s">
        <v>129</v>
      </c>
      <c r="K36" s="29" t="s">
        <v>234</v>
      </c>
      <c r="L36" s="29" t="s">
        <v>146</v>
      </c>
      <c r="M36" s="29" t="s">
        <v>235</v>
      </c>
      <c r="N36" s="36" t="s">
        <v>236</v>
      </c>
      <c r="O36" s="37" t="str">
        <f aca="false">CONCATENATE(G36,Q36,K36,Q36,F36,Q36,I36,R36)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36" s="24" t="s">
        <v>134</v>
      </c>
      <c r="Q36" s="24" t="s">
        <v>134</v>
      </c>
      <c r="R36" s="24" t="s">
        <v>129</v>
      </c>
      <c r="AC36" s="29" t="s">
        <v>237</v>
      </c>
    </row>
    <row r="37" customFormat="false" ht="30" hidden="true" customHeight="true" outlineLevel="0" collapsed="false">
      <c r="A37" s="29" t="s">
        <v>220</v>
      </c>
      <c r="B37" s="38"/>
      <c r="C37" s="39"/>
      <c r="D37" s="29" t="s">
        <v>51</v>
      </c>
      <c r="E37" s="29"/>
      <c r="F37" s="29" t="n">
        <v>2021</v>
      </c>
      <c r="G37" s="29" t="s">
        <v>238</v>
      </c>
      <c r="H37" s="29" t="s">
        <v>239</v>
      </c>
      <c r="I37" s="35" t="n">
        <v>72</v>
      </c>
      <c r="J37" s="29"/>
      <c r="K37" s="29" t="s">
        <v>240</v>
      </c>
      <c r="L37" s="29"/>
      <c r="M37" s="29"/>
      <c r="N37" s="36"/>
      <c r="O37" s="37" t="str">
        <f aca="false">CONCATENATE(G37,Q37,K37,Q37,F37,Q37,I37,R37)</f>
        <v>Эффективные практики выявления поддержки и развития способностей и талантов у детей и молодежи, ГАОУДПО Ленинградский областной институт развития образования, 2021, 72ч</v>
      </c>
      <c r="P37" s="24" t="s">
        <v>134</v>
      </c>
      <c r="Q37" s="24" t="s">
        <v>134</v>
      </c>
      <c r="R37" s="24" t="s">
        <v>129</v>
      </c>
      <c r="AC37" s="29" t="s">
        <v>241</v>
      </c>
    </row>
    <row r="38" customFormat="false" ht="30" hidden="false" customHeight="true" outlineLevel="0" collapsed="false">
      <c r="A38" s="29" t="s">
        <v>220</v>
      </c>
      <c r="B38" s="38"/>
      <c r="C38" s="39"/>
      <c r="D38" s="29" t="s">
        <v>51</v>
      </c>
      <c r="E38" s="29"/>
      <c r="F38" s="29" t="n">
        <v>2022</v>
      </c>
      <c r="G38" s="29" t="s">
        <v>150</v>
      </c>
      <c r="H38" s="29" t="s">
        <v>151</v>
      </c>
      <c r="I38" s="35" t="n">
        <v>24</v>
      </c>
      <c r="J38" s="29"/>
      <c r="K38" s="29" t="s">
        <v>152</v>
      </c>
      <c r="L38" s="29"/>
      <c r="M38" s="29"/>
      <c r="N38" s="36"/>
      <c r="O38" s="37" t="str">
        <f aca="false">CONCATENATE(G38,Q38,K38,Q38,F38,Q38,I38,R38)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38" s="24" t="s">
        <v>134</v>
      </c>
      <c r="Q38" s="24" t="s">
        <v>134</v>
      </c>
      <c r="R38" s="24" t="s">
        <v>129</v>
      </c>
      <c r="AC38" s="29" t="s">
        <v>242</v>
      </c>
    </row>
    <row r="39" customFormat="false" ht="30" hidden="false" customHeight="true" outlineLevel="0" collapsed="false">
      <c r="A39" s="29" t="s">
        <v>220</v>
      </c>
      <c r="B39" s="38"/>
      <c r="C39" s="39"/>
      <c r="D39" s="29" t="s">
        <v>51</v>
      </c>
      <c r="E39" s="29"/>
      <c r="F39" s="29" t="n">
        <v>2022</v>
      </c>
      <c r="G39" s="29" t="s">
        <v>243</v>
      </c>
      <c r="H39" s="29" t="s">
        <v>169</v>
      </c>
      <c r="I39" s="35" t="n">
        <v>72</v>
      </c>
      <c r="J39" s="29"/>
      <c r="K39" s="29" t="s">
        <v>170</v>
      </c>
      <c r="L39" s="29"/>
      <c r="M39" s="29"/>
      <c r="N39" s="36"/>
      <c r="O39" s="37" t="str">
        <f aca="false">CONCATENATE(G39,Q39,K39,Q39,F39,Q39,I39,R39)</f>
        <v>ФГОС-21 Комптенции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ООО Федерация развития образования, 2022, 72ч</v>
      </c>
      <c r="P39" s="24" t="s">
        <v>134</v>
      </c>
      <c r="Q39" s="24" t="s">
        <v>134</v>
      </c>
      <c r="R39" s="24" t="s">
        <v>129</v>
      </c>
      <c r="AC39" s="29" t="s">
        <v>244</v>
      </c>
    </row>
    <row r="40" customFormat="false" ht="30" hidden="false" customHeight="true" outlineLevel="0" collapsed="false">
      <c r="A40" s="29" t="s">
        <v>220</v>
      </c>
      <c r="B40" s="38"/>
      <c r="C40" s="39"/>
      <c r="D40" s="41" t="s">
        <v>51</v>
      </c>
      <c r="E40" s="29"/>
      <c r="F40" s="29" t="n">
        <v>2023</v>
      </c>
      <c r="G40" s="29" t="s">
        <v>163</v>
      </c>
      <c r="H40" s="29" t="s">
        <v>164</v>
      </c>
      <c r="I40" s="35" t="n">
        <v>36</v>
      </c>
      <c r="J40" s="29"/>
      <c r="K40" s="29" t="s">
        <v>161</v>
      </c>
      <c r="L40" s="29"/>
      <c r="M40" s="29"/>
      <c r="N40" s="36"/>
      <c r="O40" s="37" t="str">
        <f aca="false">CONCATENATE(G40,Q40,K40,Q40,F40,Q40,I40,R40)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0" s="24" t="s">
        <v>134</v>
      </c>
      <c r="Q40" s="24" t="s">
        <v>134</v>
      </c>
      <c r="R40" s="24" t="s">
        <v>129</v>
      </c>
      <c r="AC40" s="29" t="s">
        <v>245</v>
      </c>
    </row>
    <row r="41" customFormat="false" ht="30" hidden="true" customHeight="true" outlineLevel="0" collapsed="false">
      <c r="A41" s="29"/>
      <c r="B41" s="42"/>
      <c r="C41" s="39"/>
      <c r="D41" s="29" t="s">
        <v>52</v>
      </c>
      <c r="E41" s="29"/>
      <c r="F41" s="29" t="n">
        <v>2016</v>
      </c>
      <c r="G41" s="29" t="s">
        <v>246</v>
      </c>
      <c r="H41" s="29" t="s">
        <v>144</v>
      </c>
      <c r="I41" s="35" t="n">
        <v>350</v>
      </c>
      <c r="J41" s="29"/>
      <c r="K41" s="29" t="s">
        <v>247</v>
      </c>
      <c r="L41" s="29"/>
      <c r="M41" s="29"/>
      <c r="N41" s="36"/>
      <c r="O41" s="37" t="str">
        <f aca="false">CONCATENATE(G41,Q41,K41,Q41,F41,Q41,I41,R41)</f>
        <v>Педагогическое образование: учитель русского языка и литературы. Диплом о профессиональной переподготовке, АНО ВПО Европейский университет "Бизнес треугольник", 2016, 350ч</v>
      </c>
      <c r="P41" s="24" t="s">
        <v>134</v>
      </c>
      <c r="Q41" s="24" t="s">
        <v>134</v>
      </c>
      <c r="R41" s="24" t="s">
        <v>129</v>
      </c>
    </row>
    <row r="42" customFormat="false" ht="30" hidden="true" customHeight="true" outlineLevel="0" collapsed="false">
      <c r="A42" s="29"/>
      <c r="B42" s="42"/>
      <c r="C42" s="39"/>
      <c r="D42" s="29" t="s">
        <v>52</v>
      </c>
      <c r="E42" s="29"/>
      <c r="F42" s="29" t="n">
        <v>2018</v>
      </c>
      <c r="G42" s="29" t="s">
        <v>248</v>
      </c>
      <c r="H42" s="29" t="s">
        <v>128</v>
      </c>
      <c r="I42" s="35" t="n">
        <v>48</v>
      </c>
      <c r="J42" s="29"/>
      <c r="K42" s="29" t="s">
        <v>249</v>
      </c>
      <c r="L42" s="29"/>
      <c r="M42" s="29"/>
      <c r="N42" s="36"/>
      <c r="O42" s="37" t="str">
        <f aca="false">CONCATENATE(G42,Q42,K42,Q42,F42,Q42,I42,R42)</f>
        <v>Актуальные проблемы управления образовательной организацией (региональная модель)», ФГБОУ ВО ОГУ, 2018, 48ч</v>
      </c>
      <c r="P42" s="24" t="s">
        <v>134</v>
      </c>
      <c r="Q42" s="24" t="s">
        <v>134</v>
      </c>
      <c r="R42" s="24" t="s">
        <v>129</v>
      </c>
      <c r="AC42" s="29" t="s">
        <v>250</v>
      </c>
    </row>
    <row r="43" customFormat="false" ht="30" hidden="true" customHeight="true" outlineLevel="0" collapsed="false">
      <c r="A43" s="29"/>
      <c r="B43" s="42"/>
      <c r="C43" s="39"/>
      <c r="D43" s="29" t="s">
        <v>52</v>
      </c>
      <c r="E43" s="29"/>
      <c r="F43" s="29" t="n">
        <v>2020</v>
      </c>
      <c r="G43" s="29" t="s">
        <v>251</v>
      </c>
      <c r="H43" s="29" t="s">
        <v>202</v>
      </c>
      <c r="I43" s="35" t="n">
        <v>22</v>
      </c>
      <c r="J43" s="29"/>
      <c r="K43" s="29" t="s">
        <v>231</v>
      </c>
      <c r="L43" s="29" t="s">
        <v>204</v>
      </c>
      <c r="M43" s="29"/>
      <c r="N43" s="36"/>
      <c r="O43" s="37" t="str">
        <f aca="false">CONCATENATE(G43,Q43,K43,Q43,F43,Q43,I43,R43)</f>
        <v>Основы обеспечения информационной безопасности детей, ООО Центр инновационного образования и воспитания, 2020, 22ч</v>
      </c>
      <c r="P43" s="24" t="s">
        <v>134</v>
      </c>
      <c r="Q43" s="24" t="s">
        <v>134</v>
      </c>
      <c r="R43" s="24" t="s">
        <v>129</v>
      </c>
      <c r="AC43" s="29" t="s">
        <v>182</v>
      </c>
    </row>
    <row r="44" customFormat="false" ht="30" hidden="true" customHeight="true" outlineLevel="0" collapsed="false">
      <c r="A44" s="29" t="s">
        <v>220</v>
      </c>
      <c r="B44" s="38" t="n">
        <v>9</v>
      </c>
      <c r="C44" s="39"/>
      <c r="D44" s="29" t="s">
        <v>52</v>
      </c>
      <c r="E44" s="29"/>
      <c r="F44" s="29" t="n">
        <v>2020</v>
      </c>
      <c r="G44" s="29" t="s">
        <v>230</v>
      </c>
      <c r="H44" s="29" t="s">
        <v>202</v>
      </c>
      <c r="I44" s="35" t="n">
        <v>16</v>
      </c>
      <c r="J44" s="29"/>
      <c r="K44" s="29" t="s">
        <v>231</v>
      </c>
      <c r="L44" s="29" t="s">
        <v>204</v>
      </c>
      <c r="M44" s="29"/>
      <c r="N44" s="36"/>
      <c r="O44" s="37" t="str">
        <f aca="false">CONCATENATE(G44,Q44,K44,Q44,F44,Q44,I44,R44)</f>
        <v>Профилактика короновируса,гриппа и других острых респираторных вирусных инфекций в общеобразовательных организациях", ООО Центр инновационного образования и воспитания, 2020, 16ч</v>
      </c>
      <c r="P44" s="24" t="s">
        <v>134</v>
      </c>
      <c r="Q44" s="24" t="s">
        <v>134</v>
      </c>
      <c r="R44" s="24" t="s">
        <v>129</v>
      </c>
      <c r="AC44" s="29" t="s">
        <v>252</v>
      </c>
    </row>
    <row r="45" customFormat="false" ht="30" hidden="true" customHeight="true" outlineLevel="0" collapsed="false">
      <c r="A45" s="29" t="s">
        <v>220</v>
      </c>
      <c r="B45" s="38"/>
      <c r="C45" s="39"/>
      <c r="D45" s="29" t="s">
        <v>52</v>
      </c>
      <c r="E45" s="29"/>
      <c r="F45" s="29" t="n">
        <v>2020</v>
      </c>
      <c r="G45" s="29" t="s">
        <v>253</v>
      </c>
      <c r="H45" s="29" t="s">
        <v>202</v>
      </c>
      <c r="I45" s="35" t="n">
        <v>19</v>
      </c>
      <c r="J45" s="29"/>
      <c r="K45" s="29" t="s">
        <v>231</v>
      </c>
      <c r="L45" s="29" t="s">
        <v>204</v>
      </c>
      <c r="M45" s="29"/>
      <c r="N45" s="36"/>
      <c r="O45" s="37" t="str">
        <f aca="false">CONCATENATE(G45,Q45,K45,Q45,F45,Q45,I45,R45)</f>
        <v>Формирование культуры питания обучающихся в целях реализации Плана основных мероприятий до 2020 года, проводимых в рамках Десятилетия детства, ООО Центр инновационного образования и воспитания, 2020, 19ч</v>
      </c>
      <c r="P45" s="24" t="s">
        <v>134</v>
      </c>
      <c r="Q45" s="24" t="s">
        <v>134</v>
      </c>
      <c r="R45" s="24" t="s">
        <v>129</v>
      </c>
      <c r="AC45" s="29" t="s">
        <v>254</v>
      </c>
    </row>
    <row r="46" customFormat="false" ht="30" hidden="true" customHeight="true" outlineLevel="0" collapsed="false">
      <c r="A46" s="29"/>
      <c r="B46" s="42"/>
      <c r="C46" s="39"/>
      <c r="D46" s="29" t="s">
        <v>52</v>
      </c>
      <c r="E46" s="29"/>
      <c r="F46" s="29" t="n">
        <v>2020</v>
      </c>
      <c r="G46" s="29" t="s">
        <v>255</v>
      </c>
      <c r="H46" s="29" t="s">
        <v>128</v>
      </c>
      <c r="I46" s="35" t="n">
        <v>77</v>
      </c>
      <c r="J46" s="29"/>
      <c r="K46" s="29" t="s">
        <v>231</v>
      </c>
      <c r="L46" s="29" t="s">
        <v>204</v>
      </c>
      <c r="M46" s="29"/>
      <c r="N46" s="36"/>
      <c r="O46" s="37" t="str">
        <f aca="false">CONCATENATE(G46,Q46,K46,Q46,F46,Q46,I46,R46)</f>
        <v>Правовое регулирование образования в РФ в соответствии с требованиями ФЗ "Об образовании в РФ! И профессиональных стандартов, ООО Центр инновационного образования и воспитания, 2020, 77ч</v>
      </c>
      <c r="P46" s="24" t="s">
        <v>134</v>
      </c>
      <c r="Q46" s="24" t="s">
        <v>134</v>
      </c>
      <c r="R46" s="24" t="s">
        <v>129</v>
      </c>
      <c r="AC46" s="29" t="s">
        <v>256</v>
      </c>
    </row>
    <row r="47" customFormat="false" ht="30" hidden="true" customHeight="true" outlineLevel="0" collapsed="false">
      <c r="A47" s="29" t="s">
        <v>220</v>
      </c>
      <c r="B47" s="40" t="n">
        <v>11</v>
      </c>
      <c r="C47" s="39"/>
      <c r="D47" s="29" t="s">
        <v>52</v>
      </c>
      <c r="E47" s="29"/>
      <c r="F47" s="29" t="n">
        <v>2020</v>
      </c>
      <c r="G47" s="29" t="s">
        <v>257</v>
      </c>
      <c r="H47" s="29" t="s">
        <v>144</v>
      </c>
      <c r="I47" s="35" t="n">
        <v>36</v>
      </c>
      <c r="J47" s="29"/>
      <c r="K47" s="29" t="s">
        <v>258</v>
      </c>
      <c r="L47" s="29"/>
      <c r="M47" s="29"/>
      <c r="N47" s="36"/>
      <c r="O47" s="37" t="str">
        <f aca="false">CONCATENATE(G47,Q47,K47,Q47,F47,Q47,I47,R47)</f>
        <v>Педагогическая деятельность по реализации программ основного и среднего общего образования, ООО Центр реформ предприятий, 2020, 36ч</v>
      </c>
      <c r="P47" s="24" t="s">
        <v>134</v>
      </c>
      <c r="Q47" s="24" t="s">
        <v>134</v>
      </c>
      <c r="R47" s="24" t="s">
        <v>129</v>
      </c>
      <c r="AC47" s="29" t="s">
        <v>259</v>
      </c>
    </row>
    <row r="48" customFormat="false" ht="30" hidden="true" customHeight="true" outlineLevel="0" collapsed="false">
      <c r="A48" s="29" t="s">
        <v>220</v>
      </c>
      <c r="B48" s="40"/>
      <c r="C48" s="39"/>
      <c r="D48" s="29" t="s">
        <v>52</v>
      </c>
      <c r="E48" s="29"/>
      <c r="F48" s="29" t="n">
        <v>2021</v>
      </c>
      <c r="G48" s="29" t="s">
        <v>260</v>
      </c>
      <c r="H48" s="29" t="s">
        <v>174</v>
      </c>
      <c r="I48" s="35" t="n">
        <v>73</v>
      </c>
      <c r="J48" s="29"/>
      <c r="K48" s="29" t="s">
        <v>231</v>
      </c>
      <c r="L48" s="29" t="s">
        <v>204</v>
      </c>
      <c r="M48" s="29"/>
      <c r="N48" s="36"/>
      <c r="O48" s="37" t="str">
        <f aca="false">CONCATENATE(G48,Q48,K48,Q48,F48,Q48,I48,R48)</f>
        <v>Коррекционная педагогика и особенности образования и воспитания детей с ОВЗ, ООО Центр инновационного образования и воспитания, 2021, 73ч</v>
      </c>
      <c r="P48" s="24" t="s">
        <v>134</v>
      </c>
      <c r="Q48" s="24" t="s">
        <v>134</v>
      </c>
      <c r="R48" s="24" t="s">
        <v>129</v>
      </c>
      <c r="AC48" s="29" t="s">
        <v>261</v>
      </c>
    </row>
    <row r="49" customFormat="false" ht="30" hidden="true" customHeight="true" outlineLevel="0" collapsed="false">
      <c r="A49" s="29" t="s">
        <v>220</v>
      </c>
      <c r="B49" s="40"/>
      <c r="C49" s="39"/>
      <c r="D49" s="29" t="s">
        <v>52</v>
      </c>
      <c r="E49" s="29"/>
      <c r="F49" s="29" t="n">
        <v>2021</v>
      </c>
      <c r="G49" s="29" t="s">
        <v>262</v>
      </c>
      <c r="H49" s="29" t="s">
        <v>202</v>
      </c>
      <c r="I49" s="35" t="n">
        <v>73</v>
      </c>
      <c r="J49" s="29"/>
      <c r="K49" s="29" t="s">
        <v>231</v>
      </c>
      <c r="L49" s="29" t="s">
        <v>204</v>
      </c>
      <c r="M49" s="29"/>
      <c r="N49" s="36"/>
      <c r="O49" s="37" t="str">
        <f aca="false">CONCATENATE(G49,Q49,K49,Q49,F49,Q49,I49,R49)</f>
        <v>Профилактика безнадзорности и правнарушений несовершеннолетних в соответствии с федеральным законодательством, ООО Центр инновационного образования и воспитания, 2021, 73ч</v>
      </c>
      <c r="P49" s="24" t="s">
        <v>134</v>
      </c>
      <c r="Q49" s="24" t="s">
        <v>134</v>
      </c>
      <c r="R49" s="24" t="s">
        <v>129</v>
      </c>
      <c r="AC49" s="29" t="s">
        <v>263</v>
      </c>
    </row>
    <row r="50" customFormat="false" ht="30" hidden="true" customHeight="true" outlineLevel="0" collapsed="false">
      <c r="A50" s="29" t="s">
        <v>220</v>
      </c>
      <c r="B50" s="40"/>
      <c r="C50" s="39" t="s">
        <v>264</v>
      </c>
      <c r="D50" s="29" t="s">
        <v>52</v>
      </c>
      <c r="E50" s="29"/>
      <c r="F50" s="29" t="n">
        <v>2021</v>
      </c>
      <c r="G50" s="29" t="s">
        <v>201</v>
      </c>
      <c r="H50" s="29" t="s">
        <v>202</v>
      </c>
      <c r="I50" s="35" t="n">
        <v>36</v>
      </c>
      <c r="J50" s="29"/>
      <c r="K50" s="29" t="s">
        <v>231</v>
      </c>
      <c r="L50" s="29" t="s">
        <v>204</v>
      </c>
      <c r="M50" s="29"/>
      <c r="N50" s="36"/>
      <c r="O50" s="37" t="str">
        <f aca="false">CONCATENATE(G50,Q50,K50,Q50,F50,Q50,I50,R50)</f>
        <v>Организация деятельности педагогических работников по классному руководству, ООО Центр инновационного образования и воспитания, 2021, 36ч</v>
      </c>
      <c r="P50" s="24" t="s">
        <v>134</v>
      </c>
      <c r="Q50" s="24" t="s">
        <v>134</v>
      </c>
      <c r="R50" s="24" t="s">
        <v>129</v>
      </c>
      <c r="AC50" s="29" t="s">
        <v>265</v>
      </c>
    </row>
    <row r="51" customFormat="false" ht="30" hidden="true" customHeight="true" outlineLevel="0" collapsed="false">
      <c r="A51" s="29"/>
      <c r="B51" s="40"/>
      <c r="C51" s="39"/>
      <c r="D51" s="29" t="s">
        <v>52</v>
      </c>
      <c r="E51" s="29"/>
      <c r="F51" s="29" t="n">
        <v>2021</v>
      </c>
      <c r="G51" s="29" t="s">
        <v>266</v>
      </c>
      <c r="H51" s="29" t="s">
        <v>144</v>
      </c>
      <c r="I51" s="35" t="n">
        <v>36</v>
      </c>
      <c r="J51" s="29"/>
      <c r="K51" s="29" t="s">
        <v>231</v>
      </c>
      <c r="L51" s="29" t="s">
        <v>204</v>
      </c>
      <c r="M51" s="29"/>
      <c r="N51" s="36"/>
      <c r="O51" s="37" t="str">
        <f aca="false">CONCATENATE(G51,Q51,K51,Q51,F51,Q51,I51,R51)</f>
        <v>Преподавание предметной области "иностранные языки"согласно ФГОС, ООО Центр инновационного образования и воспитания, 2021, 36ч</v>
      </c>
      <c r="P51" s="24" t="s">
        <v>134</v>
      </c>
      <c r="Q51" s="24" t="s">
        <v>134</v>
      </c>
      <c r="R51" s="24" t="s">
        <v>129</v>
      </c>
      <c r="AC51" s="29" t="s">
        <v>267</v>
      </c>
    </row>
    <row r="52" customFormat="false" ht="30" hidden="false" customHeight="true" outlineLevel="0" collapsed="false">
      <c r="A52" s="29"/>
      <c r="B52" s="42"/>
      <c r="C52" s="39"/>
      <c r="D52" s="29" t="s">
        <v>52</v>
      </c>
      <c r="E52" s="29"/>
      <c r="F52" s="29" t="n">
        <v>2022</v>
      </c>
      <c r="G52" s="29" t="s">
        <v>214</v>
      </c>
      <c r="H52" s="29" t="s">
        <v>169</v>
      </c>
      <c r="I52" s="35" t="n">
        <v>36</v>
      </c>
      <c r="J52" s="29"/>
      <c r="K52" s="29" t="s">
        <v>215</v>
      </c>
      <c r="L52" s="29" t="s">
        <v>216</v>
      </c>
      <c r="M52" s="29"/>
      <c r="N52" s="36"/>
      <c r="O52" s="37" t="str">
        <f aca="false">CONCATENATE(G52,Q52,K52,Q52,F52,Q52,I52,R52)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52" s="24" t="s">
        <v>134</v>
      </c>
      <c r="Q52" s="24" t="s">
        <v>134</v>
      </c>
      <c r="R52" s="24" t="s">
        <v>129</v>
      </c>
      <c r="AC52" s="29" t="s">
        <v>268</v>
      </c>
    </row>
    <row r="53" customFormat="false" ht="30" hidden="false" customHeight="true" outlineLevel="0" collapsed="false">
      <c r="A53" s="29"/>
      <c r="B53" s="42"/>
      <c r="C53" s="39"/>
      <c r="D53" s="29" t="s">
        <v>52</v>
      </c>
      <c r="E53" s="29"/>
      <c r="F53" s="29" t="n">
        <v>2022</v>
      </c>
      <c r="G53" s="29" t="s">
        <v>150</v>
      </c>
      <c r="H53" s="29" t="s">
        <v>151</v>
      </c>
      <c r="I53" s="35" t="n">
        <v>24</v>
      </c>
      <c r="J53" s="29"/>
      <c r="K53" s="29" t="s">
        <v>152</v>
      </c>
      <c r="L53" s="29"/>
      <c r="M53" s="29"/>
      <c r="N53" s="36"/>
      <c r="O53" s="37" t="str">
        <f aca="false">CONCATENATE(G53,Q53,K53,Q53,F53,Q53,I53,R53)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53" s="24" t="s">
        <v>134</v>
      </c>
      <c r="Q53" s="24" t="s">
        <v>134</v>
      </c>
      <c r="R53" s="24" t="s">
        <v>129</v>
      </c>
      <c r="AC53" s="29" t="s">
        <v>269</v>
      </c>
    </row>
    <row r="54" customFormat="false" ht="30" hidden="false" customHeight="true" outlineLevel="0" collapsed="false">
      <c r="A54" s="29" t="s">
        <v>220</v>
      </c>
      <c r="B54" s="45"/>
      <c r="C54" s="39"/>
      <c r="D54" s="29" t="s">
        <v>52</v>
      </c>
      <c r="E54" s="29"/>
      <c r="F54" s="29" t="n">
        <v>2022</v>
      </c>
      <c r="G54" s="29" t="s">
        <v>270</v>
      </c>
      <c r="H54" s="29" t="s">
        <v>144</v>
      </c>
      <c r="I54" s="35" t="n">
        <v>16</v>
      </c>
      <c r="J54" s="29"/>
      <c r="K54" s="29" t="s">
        <v>231</v>
      </c>
      <c r="L54" s="29" t="s">
        <v>204</v>
      </c>
      <c r="M54" s="29" t="s">
        <v>271</v>
      </c>
      <c r="N54" s="36"/>
      <c r="O54" s="37" t="str">
        <f aca="false">CONCATENATE(G54,Q54,K54,Q54,F54,Q54,I54,R54)</f>
        <v>Актуальные вопросы истории России в соверменных реалиях, ООО Центр инновационного образования и воспитания, 2022, 16ч</v>
      </c>
      <c r="P54" s="24" t="s">
        <v>134</v>
      </c>
      <c r="Q54" s="24" t="s">
        <v>134</v>
      </c>
      <c r="R54" s="24" t="s">
        <v>129</v>
      </c>
      <c r="AC54" s="29" t="s">
        <v>272</v>
      </c>
    </row>
    <row r="55" customFormat="false" ht="30" hidden="false" customHeight="true" outlineLevel="0" collapsed="false">
      <c r="A55" s="29" t="s">
        <v>220</v>
      </c>
      <c r="B55" s="38" t="n">
        <v>12</v>
      </c>
      <c r="C55" s="39" t="s">
        <v>223</v>
      </c>
      <c r="D55" s="29" t="s">
        <v>52</v>
      </c>
      <c r="E55" s="29"/>
      <c r="F55" s="29" t="n">
        <v>2022</v>
      </c>
      <c r="G55" s="29" t="s">
        <v>273</v>
      </c>
      <c r="H55" s="29" t="s">
        <v>202</v>
      </c>
      <c r="I55" s="35" t="n">
        <v>36</v>
      </c>
      <c r="J55" s="29"/>
      <c r="K55" s="29" t="s">
        <v>231</v>
      </c>
      <c r="L55" s="29" t="s">
        <v>204</v>
      </c>
      <c r="M55" s="29"/>
      <c r="N55" s="36"/>
      <c r="O55" s="37" t="str">
        <f aca="false">CONCATENATE(G55,Q55,K55,Q55,F55,Q55,I55,R55)</f>
        <v>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в Российской Федерации на период да 2025г, ООО Центр инновационного образования и воспитания, 2022, 36ч</v>
      </c>
      <c r="P55" s="24" t="s">
        <v>134</v>
      </c>
      <c r="Q55" s="24" t="s">
        <v>134</v>
      </c>
      <c r="R55" s="24" t="s">
        <v>129</v>
      </c>
      <c r="AC55" s="29" t="s">
        <v>274</v>
      </c>
    </row>
    <row r="56" customFormat="false" ht="30" hidden="false" customHeight="true" outlineLevel="0" collapsed="false">
      <c r="A56" s="29" t="s">
        <v>220</v>
      </c>
      <c r="B56" s="38"/>
      <c r="C56" s="39"/>
      <c r="D56" s="29" t="s">
        <v>52</v>
      </c>
      <c r="E56" s="29"/>
      <c r="F56" s="29" t="n">
        <v>2022</v>
      </c>
      <c r="G56" s="29" t="s">
        <v>275</v>
      </c>
      <c r="H56" s="29" t="s">
        <v>202</v>
      </c>
      <c r="I56" s="35" t="n">
        <v>36</v>
      </c>
      <c r="J56" s="29"/>
      <c r="K56" s="29" t="s">
        <v>231</v>
      </c>
      <c r="L56" s="29" t="s">
        <v>204</v>
      </c>
      <c r="M56" s="29"/>
      <c r="N56" s="36"/>
      <c r="O56" s="37" t="str">
        <f aca="false">CONCATENATE(G56,Q56,K56,Q56,F56,Q56,I56,R56)</f>
        <v>Защита детей от информации, причиняющей вред их здоровью и (или) развитию, ООО Центр инновационного образования и воспитания, 2022, 36ч</v>
      </c>
      <c r="P56" s="24" t="s">
        <v>134</v>
      </c>
      <c r="Q56" s="24" t="s">
        <v>134</v>
      </c>
      <c r="R56" s="24" t="s">
        <v>129</v>
      </c>
      <c r="AC56" s="29" t="s">
        <v>276</v>
      </c>
    </row>
    <row r="57" customFormat="false" ht="30" hidden="false" customHeight="true" outlineLevel="0" collapsed="false">
      <c r="A57" s="29" t="s">
        <v>220</v>
      </c>
      <c r="B57" s="38"/>
      <c r="C57" s="39"/>
      <c r="D57" s="29" t="s">
        <v>52</v>
      </c>
      <c r="E57" s="29"/>
      <c r="F57" s="29" t="n">
        <v>2022</v>
      </c>
      <c r="G57" s="29" t="s">
        <v>277</v>
      </c>
      <c r="H57" s="29" t="s">
        <v>144</v>
      </c>
      <c r="I57" s="35" t="n">
        <v>82</v>
      </c>
      <c r="J57" s="29"/>
      <c r="K57" s="29" t="s">
        <v>231</v>
      </c>
      <c r="L57" s="29" t="s">
        <v>204</v>
      </c>
      <c r="M57" s="29"/>
      <c r="N57" s="36"/>
      <c r="O57" s="37" t="str">
        <f aca="false">CONCATENATE(G57,Q57,K57,Q57,F57,Q57,I57,R57)</f>
        <v>Основы преподавания русского языка в соответствии с обновленными ФГОС, ООО Центр инновационного образования и воспитания, 2022, 82ч</v>
      </c>
      <c r="P57" s="24" t="s">
        <v>134</v>
      </c>
      <c r="Q57" s="24" t="s">
        <v>134</v>
      </c>
      <c r="R57" s="24" t="s">
        <v>129</v>
      </c>
      <c r="AC57" s="29" t="s">
        <v>171</v>
      </c>
    </row>
    <row r="58" customFormat="false" ht="30" hidden="false" customHeight="true" outlineLevel="0" collapsed="false">
      <c r="A58" s="29" t="s">
        <v>220</v>
      </c>
      <c r="B58" s="38"/>
      <c r="C58" s="39"/>
      <c r="D58" s="29" t="s">
        <v>52</v>
      </c>
      <c r="E58" s="29"/>
      <c r="F58" s="29" t="n">
        <v>2022</v>
      </c>
      <c r="G58" s="29" t="s">
        <v>278</v>
      </c>
      <c r="H58" s="29" t="s">
        <v>144</v>
      </c>
      <c r="I58" s="35" t="n">
        <v>39</v>
      </c>
      <c r="J58" s="29"/>
      <c r="K58" s="29" t="s">
        <v>231</v>
      </c>
      <c r="L58" s="29" t="s">
        <v>204</v>
      </c>
      <c r="M58" s="29"/>
      <c r="N58" s="36"/>
      <c r="O58" s="37" t="str">
        <f aca="false">CONCATENATE(G58,Q58,K58,Q58,F58,Q58,I58,R58)</f>
        <v>Организация уроков литературы в соответствии с требованиями ФГОС ООО и ФГОС СОО, ООО Центр инновационного образования и воспитания, 2022, 39ч</v>
      </c>
      <c r="P58" s="24" t="s">
        <v>134</v>
      </c>
      <c r="Q58" s="24" t="s">
        <v>134</v>
      </c>
      <c r="R58" s="24" t="s">
        <v>129</v>
      </c>
      <c r="AC58" s="29" t="s">
        <v>279</v>
      </c>
    </row>
    <row r="59" customFormat="false" ht="30" hidden="false" customHeight="true" outlineLevel="0" collapsed="false">
      <c r="A59" s="29" t="s">
        <v>220</v>
      </c>
      <c r="B59" s="38"/>
      <c r="C59" s="39"/>
      <c r="D59" s="29" t="s">
        <v>52</v>
      </c>
      <c r="E59" s="29"/>
      <c r="F59" s="29" t="n">
        <v>2022</v>
      </c>
      <c r="G59" s="29" t="s">
        <v>280</v>
      </c>
      <c r="H59" s="29" t="s">
        <v>169</v>
      </c>
      <c r="I59" s="35" t="n">
        <v>36</v>
      </c>
      <c r="J59" s="29"/>
      <c r="K59" s="29" t="s">
        <v>215</v>
      </c>
      <c r="L59" s="29"/>
      <c r="M59" s="29"/>
      <c r="N59" s="36"/>
      <c r="O59" s="37" t="str">
        <f aca="false">CONCATENATE(G59,Q59,K59,Q59,F59,Q59,I59,R59)</f>
        <v>Реализация требований обновленных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59" s="24" t="s">
        <v>134</v>
      </c>
      <c r="Q59" s="24" t="s">
        <v>134</v>
      </c>
      <c r="R59" s="24" t="s">
        <v>129</v>
      </c>
      <c r="AC59" s="29" t="s">
        <v>281</v>
      </c>
    </row>
    <row r="60" customFormat="false" ht="30" hidden="false" customHeight="true" outlineLevel="0" collapsed="false">
      <c r="A60" s="29"/>
      <c r="B60" s="38"/>
      <c r="C60" s="39"/>
      <c r="D60" s="29" t="s">
        <v>52</v>
      </c>
      <c r="E60" s="29"/>
      <c r="F60" s="29" t="n">
        <v>2022</v>
      </c>
      <c r="G60" s="29" t="s">
        <v>150</v>
      </c>
      <c r="H60" s="29" t="s">
        <v>144</v>
      </c>
      <c r="I60" s="35" t="n">
        <v>24</v>
      </c>
      <c r="J60" s="29"/>
      <c r="K60" s="29" t="s">
        <v>152</v>
      </c>
      <c r="L60" s="29"/>
      <c r="M60" s="29"/>
      <c r="N60" s="36"/>
      <c r="O60" s="37" t="str">
        <f aca="false">CONCATENATE(G60,Q60,K60,Q60,F60,Q60,I60,R60)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60" s="24" t="s">
        <v>134</v>
      </c>
      <c r="Q60" s="24" t="s">
        <v>134</v>
      </c>
      <c r="R60" s="24" t="s">
        <v>129</v>
      </c>
      <c r="AC60" s="29" t="s">
        <v>282</v>
      </c>
    </row>
    <row r="61" customFormat="false" ht="30" hidden="false" customHeight="true" outlineLevel="0" collapsed="false">
      <c r="A61" s="29"/>
      <c r="B61" s="38"/>
      <c r="C61" s="39"/>
      <c r="D61" s="29" t="s">
        <v>52</v>
      </c>
      <c r="E61" s="29"/>
      <c r="F61" s="29" t="n">
        <v>2022</v>
      </c>
      <c r="G61" s="29" t="s">
        <v>283</v>
      </c>
      <c r="H61" s="29" t="s">
        <v>144</v>
      </c>
      <c r="I61" s="35" t="n">
        <v>36</v>
      </c>
      <c r="J61" s="29"/>
      <c r="K61" s="29" t="s">
        <v>231</v>
      </c>
      <c r="L61" s="29" t="s">
        <v>204</v>
      </c>
      <c r="M61" s="29"/>
      <c r="N61" s="36"/>
      <c r="O61" s="37" t="str">
        <f aca="false">CONCATENATE(G61,Q61,K61,Q61,F61,Q61,I61,R61)</f>
        <v>Основы преподавания иностранных языков в соответствии с обновленными ФГОС, ООО Центр инновационного образования и воспитания, 2022, 36ч</v>
      </c>
      <c r="P61" s="24" t="s">
        <v>134</v>
      </c>
      <c r="Q61" s="24" t="s">
        <v>134</v>
      </c>
      <c r="R61" s="24" t="s">
        <v>129</v>
      </c>
    </row>
    <row r="62" customFormat="false" ht="30" hidden="false" customHeight="true" outlineLevel="0" collapsed="false">
      <c r="A62" s="29" t="s">
        <v>220</v>
      </c>
      <c r="B62" s="38"/>
      <c r="C62" s="39"/>
      <c r="D62" s="29" t="s">
        <v>52</v>
      </c>
      <c r="E62" s="29"/>
      <c r="F62" s="29" t="n">
        <v>2023</v>
      </c>
      <c r="G62" s="29" t="s">
        <v>284</v>
      </c>
      <c r="H62" s="29" t="s">
        <v>144</v>
      </c>
      <c r="I62" s="35" t="n">
        <v>36</v>
      </c>
      <c r="J62" s="29"/>
      <c r="K62" s="29" t="s">
        <v>285</v>
      </c>
      <c r="L62" s="29"/>
      <c r="M62" s="29"/>
      <c r="N62" s="36"/>
      <c r="O62" s="37" t="str">
        <f aca="false">CONCATENATE(G62,Q62,K62,Q62,F62,Q62,I62,R62)</f>
        <v>Преподавание предметной области "Иностранные языки" в образовательных организациях, Всероссийский образовательный портал "Завуч", 2023, 36ч</v>
      </c>
      <c r="P62" s="24" t="s">
        <v>134</v>
      </c>
      <c r="Q62" s="24" t="s">
        <v>134</v>
      </c>
      <c r="R62" s="24" t="s">
        <v>129</v>
      </c>
      <c r="AC62" s="29" t="s">
        <v>254</v>
      </c>
    </row>
    <row r="63" customFormat="false" ht="30" hidden="false" customHeight="true" outlineLevel="0" collapsed="false">
      <c r="A63" s="29"/>
      <c r="B63" s="42"/>
      <c r="C63" s="39"/>
      <c r="D63" s="29" t="s">
        <v>52</v>
      </c>
      <c r="E63" s="29"/>
      <c r="F63" s="29" t="n">
        <v>2023</v>
      </c>
      <c r="G63" s="29" t="s">
        <v>286</v>
      </c>
      <c r="H63" s="29" t="s">
        <v>202</v>
      </c>
      <c r="I63" s="35"/>
      <c r="J63" s="29"/>
      <c r="K63" s="29" t="s">
        <v>285</v>
      </c>
      <c r="L63" s="29"/>
      <c r="M63" s="29"/>
      <c r="N63" s="36"/>
      <c r="O63" s="37" t="str">
        <f aca="false">CONCATENATE(G63,Q63,K63,Q63,F63,Q63,I63,R63)</f>
        <v>Классное руководство и специфика реализации школьных программ в соотвествии с обновленными ФГОС-21, Всероссийский образовательный портал "Завуч", 2023, ч</v>
      </c>
      <c r="P63" s="24" t="s">
        <v>134</v>
      </c>
      <c r="Q63" s="24" t="s">
        <v>134</v>
      </c>
      <c r="R63" s="24" t="s">
        <v>129</v>
      </c>
      <c r="AC63" s="29" t="s">
        <v>182</v>
      </c>
    </row>
    <row r="64" customFormat="false" ht="30" hidden="false" customHeight="true" outlineLevel="0" collapsed="false">
      <c r="A64" s="29" t="s">
        <v>220</v>
      </c>
      <c r="B64" s="40" t="n">
        <v>13</v>
      </c>
      <c r="C64" s="39"/>
      <c r="D64" s="29" t="s">
        <v>52</v>
      </c>
      <c r="E64" s="29"/>
      <c r="F64" s="29" t="n">
        <v>2023</v>
      </c>
      <c r="G64" s="29" t="s">
        <v>287</v>
      </c>
      <c r="H64" s="29" t="s">
        <v>169</v>
      </c>
      <c r="I64" s="35"/>
      <c r="J64" s="29"/>
      <c r="K64" s="29" t="s">
        <v>285</v>
      </c>
      <c r="L64" s="29"/>
      <c r="M64" s="29"/>
      <c r="N64" s="36"/>
      <c r="O64" s="37" t="str">
        <f aca="false">CONCATENATE(G64,Q64,K64,Q64,F64,Q64,I64,R64)</f>
        <v>Классное руководство и специфика реализации школьных программ в соотвествии с обновленными ФГОС-22, Всероссийский образовательный портал "Завуч", 2023, ч</v>
      </c>
      <c r="P64" s="24" t="s">
        <v>134</v>
      </c>
      <c r="Q64" s="24" t="s">
        <v>134</v>
      </c>
      <c r="R64" s="24" t="s">
        <v>129</v>
      </c>
      <c r="AC64" s="29" t="s">
        <v>288</v>
      </c>
    </row>
    <row r="65" customFormat="false" ht="30" hidden="false" customHeight="true" outlineLevel="0" collapsed="false">
      <c r="A65" s="29" t="s">
        <v>220</v>
      </c>
      <c r="B65" s="40"/>
      <c r="C65" s="39"/>
      <c r="D65" s="29" t="s">
        <v>52</v>
      </c>
      <c r="E65" s="29"/>
      <c r="F65" s="29" t="n">
        <v>2023</v>
      </c>
      <c r="G65" s="29" t="s">
        <v>289</v>
      </c>
      <c r="H65" s="29" t="s">
        <v>180</v>
      </c>
      <c r="I65" s="35" t="n">
        <v>6</v>
      </c>
      <c r="J65" s="29"/>
      <c r="K65" s="29" t="s">
        <v>290</v>
      </c>
      <c r="L65" s="29"/>
      <c r="M65" s="29"/>
      <c r="N65" s="36"/>
      <c r="O65" s="37" t="str">
        <f aca="false">CONCATENATE(G65,Q65,K65,Q65,F65,Q65,I65,R65)</f>
        <v>Формирование функциональной грамотности школьника в контексте обновленных ФГОС ООО, Педагогический университет "Первое сентября", 2023, 6ч</v>
      </c>
      <c r="P65" s="24" t="s">
        <v>134</v>
      </c>
      <c r="Q65" s="24" t="s">
        <v>134</v>
      </c>
      <c r="R65" s="24" t="s">
        <v>129</v>
      </c>
      <c r="AC65" s="29" t="s">
        <v>291</v>
      </c>
    </row>
    <row r="66" customFormat="false" ht="30" hidden="false" customHeight="true" outlineLevel="0" collapsed="false">
      <c r="A66" s="29" t="s">
        <v>220</v>
      </c>
      <c r="B66" s="40"/>
      <c r="C66" s="39" t="s">
        <v>223</v>
      </c>
      <c r="D66" s="41" t="s">
        <v>52</v>
      </c>
      <c r="E66" s="29"/>
      <c r="F66" s="29" t="n">
        <v>2023</v>
      </c>
      <c r="G66" s="29" t="s">
        <v>163</v>
      </c>
      <c r="H66" s="29" t="s">
        <v>164</v>
      </c>
      <c r="I66" s="35" t="n">
        <v>36</v>
      </c>
      <c r="J66" s="29"/>
      <c r="K66" s="29" t="s">
        <v>161</v>
      </c>
      <c r="L66" s="29"/>
      <c r="M66" s="29"/>
      <c r="N66" s="36"/>
      <c r="O66" s="37" t="str">
        <f aca="false">CONCATENATE(G66,Q66,K66,Q66,F66,Q66,I66,R66)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66" s="24" t="s">
        <v>134</v>
      </c>
      <c r="Q66" s="24" t="s">
        <v>134</v>
      </c>
      <c r="R66" s="24" t="s">
        <v>129</v>
      </c>
      <c r="AC66" s="29" t="s">
        <v>292</v>
      </c>
    </row>
    <row r="67" customFormat="false" ht="30" hidden="false" customHeight="true" outlineLevel="0" collapsed="false">
      <c r="A67" s="29" t="s">
        <v>220</v>
      </c>
      <c r="B67" s="40"/>
      <c r="C67" s="39"/>
      <c r="D67" s="29" t="s">
        <v>52</v>
      </c>
      <c r="E67" s="29"/>
      <c r="F67" s="29" t="n">
        <v>2023</v>
      </c>
      <c r="G67" s="29" t="s">
        <v>221</v>
      </c>
      <c r="H67" s="29" t="s">
        <v>202</v>
      </c>
      <c r="I67" s="35" t="n">
        <v>58</v>
      </c>
      <c r="J67" s="29"/>
      <c r="K67" s="29" t="s">
        <v>215</v>
      </c>
      <c r="L67" s="29"/>
      <c r="M67" s="29"/>
      <c r="N67" s="36"/>
      <c r="O67" s="37" t="str">
        <f aca="false">CONCATENATE(G67,Q67,K67,Q67,F67,Q67,I67,R67)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67" s="24" t="s">
        <v>134</v>
      </c>
      <c r="Q67" s="24" t="s">
        <v>134</v>
      </c>
      <c r="R67" s="24" t="s">
        <v>129</v>
      </c>
      <c r="AC67" s="29" t="s">
        <v>293</v>
      </c>
    </row>
    <row r="68" customFormat="false" ht="30" hidden="true" customHeight="true" outlineLevel="0" collapsed="false">
      <c r="A68" s="29"/>
      <c r="B68" s="42"/>
      <c r="C68" s="39"/>
      <c r="D68" s="34" t="s">
        <v>54</v>
      </c>
      <c r="E68" s="34"/>
      <c r="F68" s="29" t="n">
        <v>2017</v>
      </c>
      <c r="G68" s="29" t="s">
        <v>294</v>
      </c>
      <c r="H68" s="29" t="s">
        <v>174</v>
      </c>
      <c r="I68" s="35" t="n">
        <v>36</v>
      </c>
      <c r="J68" s="29" t="s">
        <v>129</v>
      </c>
      <c r="K68" s="29" t="s">
        <v>175</v>
      </c>
      <c r="L68" s="29" t="s">
        <v>131</v>
      </c>
      <c r="M68" s="29"/>
      <c r="N68" s="36"/>
      <c r="O68" s="37" t="str">
        <f aca="false">CONCATENATE(G68,Q68,K68,Q68,F68,Q68,I68,R68)</f>
        <v>«Психолого-педагогическое сопровождение детей с ОВЗ в условиях реализации ФГОС», ОГУ, 2017, 36ч</v>
      </c>
      <c r="P68" s="24" t="s">
        <v>134</v>
      </c>
      <c r="Q68" s="24" t="s">
        <v>134</v>
      </c>
      <c r="R68" s="24" t="s">
        <v>129</v>
      </c>
      <c r="AC68" s="29" t="s">
        <v>295</v>
      </c>
    </row>
    <row r="69" customFormat="false" ht="30" hidden="true" customHeight="true" outlineLevel="0" collapsed="false">
      <c r="A69" s="29" t="s">
        <v>296</v>
      </c>
      <c r="B69" s="40" t="n">
        <v>15</v>
      </c>
      <c r="C69" s="39"/>
      <c r="D69" s="34" t="s">
        <v>54</v>
      </c>
      <c r="E69" s="34"/>
      <c r="F69" s="29" t="n">
        <v>2021</v>
      </c>
      <c r="G69" s="29" t="s">
        <v>297</v>
      </c>
      <c r="H69" s="29" t="s">
        <v>144</v>
      </c>
      <c r="I69" s="35" t="n">
        <v>144</v>
      </c>
      <c r="J69" s="29" t="s">
        <v>129</v>
      </c>
      <c r="K69" s="29" t="s">
        <v>145</v>
      </c>
      <c r="L69" s="29" t="s">
        <v>146</v>
      </c>
      <c r="M69" s="29"/>
      <c r="N69" s="36"/>
      <c r="O69" s="37" t="str">
        <f aca="false">CONCATENATE(G69,Q69,K69,Q69,F69,Q69,I69,R69)</f>
        <v>"Учитель физической культуры: преподавание предмета в соответствии с ФГОС ООО и СОО. Профессиональные компетенции"  , ООО Центр непрерывного образования и инноваций, 2021, 144ч</v>
      </c>
      <c r="P69" s="24" t="s">
        <v>134</v>
      </c>
      <c r="Q69" s="24" t="s">
        <v>134</v>
      </c>
      <c r="R69" s="24" t="s">
        <v>129</v>
      </c>
      <c r="AC69" s="29" t="s">
        <v>298</v>
      </c>
    </row>
    <row r="70" customFormat="false" ht="30" hidden="true" customHeight="true" outlineLevel="0" collapsed="false">
      <c r="A70" s="29"/>
      <c r="B70" s="40"/>
      <c r="C70" s="39"/>
      <c r="D70" s="34" t="s">
        <v>54</v>
      </c>
      <c r="E70" s="34"/>
      <c r="F70" s="29" t="n">
        <v>2021</v>
      </c>
      <c r="G70" s="29" t="s">
        <v>299</v>
      </c>
      <c r="H70" s="29" t="s">
        <v>180</v>
      </c>
      <c r="I70" s="35" t="n">
        <v>16</v>
      </c>
      <c r="J70" s="29" t="s">
        <v>129</v>
      </c>
      <c r="K70" s="29" t="s">
        <v>181</v>
      </c>
      <c r="L70" s="29"/>
      <c r="M70" s="29"/>
      <c r="N70" s="36"/>
      <c r="O70" s="37" t="str">
        <f aca="false">CONCATENATE(G70,Q70,K70,Q70,F70,Q70,I70,R70)</f>
        <v>Функциональная грамотность: развиваем в средней и страшей школе, Яндекс-учебник, 2021, 16ч</v>
      </c>
      <c r="P70" s="24" t="s">
        <v>134</v>
      </c>
      <c r="Q70" s="24" t="s">
        <v>134</v>
      </c>
      <c r="R70" s="24" t="s">
        <v>129</v>
      </c>
    </row>
    <row r="71" customFormat="false" ht="30" hidden="false" customHeight="true" outlineLevel="0" collapsed="false">
      <c r="A71" s="29" t="s">
        <v>296</v>
      </c>
      <c r="B71" s="40"/>
      <c r="C71" s="39"/>
      <c r="D71" s="34" t="s">
        <v>54</v>
      </c>
      <c r="E71" s="34"/>
      <c r="F71" s="29" t="n">
        <v>2022</v>
      </c>
      <c r="G71" s="29" t="s">
        <v>168</v>
      </c>
      <c r="H71" s="43" t="s">
        <v>169</v>
      </c>
      <c r="I71" s="35" t="n">
        <v>72</v>
      </c>
      <c r="J71" s="29" t="s">
        <v>129</v>
      </c>
      <c r="K71" s="29" t="s">
        <v>170</v>
      </c>
      <c r="L71" s="29" t="s">
        <v>183</v>
      </c>
      <c r="M71" s="44" t="n">
        <v>44468</v>
      </c>
      <c r="N71" s="36" t="s">
        <v>300</v>
      </c>
      <c r="O71" s="37" t="str">
        <f aca="false">CONCATENATE(G71,Q71,K71,Q71,F71,Q71,I71,R71)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71" s="24" t="s">
        <v>134</v>
      </c>
      <c r="Q71" s="24" t="s">
        <v>134</v>
      </c>
      <c r="R71" s="24" t="s">
        <v>129</v>
      </c>
      <c r="AC71" s="29" t="s">
        <v>301</v>
      </c>
    </row>
    <row r="72" customFormat="false" ht="30" hidden="false" customHeight="true" outlineLevel="0" collapsed="false">
      <c r="A72" s="29" t="s">
        <v>296</v>
      </c>
      <c r="B72" s="40" t="n">
        <v>16</v>
      </c>
      <c r="C72" s="39" t="s">
        <v>223</v>
      </c>
      <c r="D72" s="29" t="s">
        <v>54</v>
      </c>
      <c r="E72" s="29"/>
      <c r="F72" s="29" t="n">
        <v>2023</v>
      </c>
      <c r="G72" s="29" t="s">
        <v>159</v>
      </c>
      <c r="H72" s="29" t="s">
        <v>160</v>
      </c>
      <c r="I72" s="35" t="n">
        <v>37</v>
      </c>
      <c r="J72" s="29"/>
      <c r="K72" s="29" t="s">
        <v>161</v>
      </c>
      <c r="L72" s="29"/>
      <c r="M72" s="29"/>
      <c r="N72" s="36"/>
      <c r="O72" s="37" t="str">
        <f aca="false">CONCATENATE(G72,Q72,K72,Q72,F72,Q72,I72,R72)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37ч</v>
      </c>
      <c r="P72" s="24" t="s">
        <v>134</v>
      </c>
      <c r="Q72" s="24" t="s">
        <v>134</v>
      </c>
      <c r="R72" s="24" t="s">
        <v>129</v>
      </c>
      <c r="AC72" s="29" t="s">
        <v>237</v>
      </c>
    </row>
    <row r="73" customFormat="false" ht="30" hidden="false" customHeight="true" outlineLevel="0" collapsed="false">
      <c r="A73" s="29" t="s">
        <v>296</v>
      </c>
      <c r="B73" s="40"/>
      <c r="C73" s="39"/>
      <c r="D73" s="41" t="s">
        <v>54</v>
      </c>
      <c r="E73" s="29"/>
      <c r="F73" s="29" t="n">
        <v>2023</v>
      </c>
      <c r="G73" s="29" t="s">
        <v>163</v>
      </c>
      <c r="H73" s="29" t="s">
        <v>164</v>
      </c>
      <c r="I73" s="35" t="n">
        <v>36</v>
      </c>
      <c r="J73" s="29"/>
      <c r="K73" s="29" t="s">
        <v>161</v>
      </c>
      <c r="L73" s="29"/>
      <c r="M73" s="29"/>
      <c r="N73" s="36"/>
      <c r="O73" s="37" t="str">
        <f aca="false">CONCATENATE(G73,Q73,K73,Q73,F73,Q73,I73,R73)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73" s="24" t="s">
        <v>134</v>
      </c>
      <c r="Q73" s="24" t="s">
        <v>134</v>
      </c>
      <c r="R73" s="24" t="s">
        <v>129</v>
      </c>
      <c r="AC73" s="29" t="s">
        <v>302</v>
      </c>
    </row>
    <row r="74" customFormat="false" ht="30" hidden="true" customHeight="true" outlineLevel="0" collapsed="false">
      <c r="A74" s="29" t="s">
        <v>296</v>
      </c>
      <c r="B74" s="42"/>
      <c r="C74" s="39"/>
      <c r="D74" s="29" t="s">
        <v>55</v>
      </c>
      <c r="E74" s="29"/>
      <c r="F74" s="29" t="n">
        <v>2021</v>
      </c>
      <c r="G74" s="29" t="s">
        <v>303</v>
      </c>
      <c r="H74" s="46" t="s">
        <v>304</v>
      </c>
      <c r="I74" s="35" t="n">
        <v>72</v>
      </c>
      <c r="J74" s="29" t="s">
        <v>129</v>
      </c>
      <c r="K74" s="29" t="s">
        <v>145</v>
      </c>
      <c r="L74" s="29" t="s">
        <v>146</v>
      </c>
      <c r="M74" s="29" t="s">
        <v>305</v>
      </c>
      <c r="N74" s="36" t="s">
        <v>306</v>
      </c>
      <c r="O74" s="37" t="str">
        <f aca="false">CONCATENATE(G74,Q74,K74,Q74,F74,Q74,I74,R74)</f>
        <v>Технология реализации рабочих программ учебных предметов образовательной области "Родной язык и литературное чтение" в начальной школе, ООО Центр непрерывного образования и инноваций, 2021, 72ч</v>
      </c>
      <c r="P74" s="24" t="s">
        <v>134</v>
      </c>
      <c r="Q74" s="24" t="s">
        <v>134</v>
      </c>
      <c r="R74" s="24" t="s">
        <v>129</v>
      </c>
      <c r="AC74" s="29" t="s">
        <v>307</v>
      </c>
    </row>
    <row r="75" customFormat="false" ht="30" hidden="true" customHeight="true" outlineLevel="0" collapsed="false">
      <c r="A75" s="29" t="s">
        <v>296</v>
      </c>
      <c r="B75" s="42"/>
      <c r="C75" s="39"/>
      <c r="D75" s="29" t="s">
        <v>55</v>
      </c>
      <c r="E75" s="29"/>
      <c r="F75" s="29" t="n">
        <v>2021</v>
      </c>
      <c r="G75" s="29" t="s">
        <v>308</v>
      </c>
      <c r="H75" s="46" t="s">
        <v>304</v>
      </c>
      <c r="I75" s="35" t="n">
        <v>72</v>
      </c>
      <c r="J75" s="29" t="s">
        <v>129</v>
      </c>
      <c r="K75" s="29" t="s">
        <v>145</v>
      </c>
      <c r="L75" s="29" t="s">
        <v>146</v>
      </c>
      <c r="M75" s="29" t="s">
        <v>309</v>
      </c>
      <c r="N75" s="36" t="s">
        <v>310</v>
      </c>
      <c r="O75" s="37" t="str">
        <f aca="false">CONCATENATE(G75,Q75,K75,Q75,F75,Q75,I75,R75)</f>
        <v>Родной язык и родная литература в рамках ФГОС ООО и СОО, ООО Центр непрерывного образования и инноваций, 2021, 72ч</v>
      </c>
      <c r="P75" s="24" t="s">
        <v>134</v>
      </c>
      <c r="Q75" s="24" t="s">
        <v>134</v>
      </c>
      <c r="R75" s="24" t="s">
        <v>129</v>
      </c>
      <c r="AC75" s="29" t="s">
        <v>311</v>
      </c>
    </row>
    <row r="76" customFormat="false" ht="30" hidden="false" customHeight="true" outlineLevel="0" collapsed="false">
      <c r="A76" s="29" t="s">
        <v>296</v>
      </c>
      <c r="B76" s="42"/>
      <c r="C76" s="39"/>
      <c r="D76" s="29" t="s">
        <v>55</v>
      </c>
      <c r="E76" s="29"/>
      <c r="F76" s="29" t="n">
        <v>2022</v>
      </c>
      <c r="G76" s="29" t="s">
        <v>168</v>
      </c>
      <c r="H76" s="46" t="s">
        <v>169</v>
      </c>
      <c r="I76" s="35" t="n">
        <v>72</v>
      </c>
      <c r="J76" s="29" t="s">
        <v>129</v>
      </c>
      <c r="K76" s="29" t="s">
        <v>170</v>
      </c>
      <c r="L76" s="29"/>
      <c r="M76" s="29"/>
      <c r="N76" s="36"/>
      <c r="O76" s="37" t="str">
        <f aca="false">CONCATENATE(G76,Q76,K76,Q76,F76,Q76,I76,R76)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76" s="24" t="s">
        <v>134</v>
      </c>
      <c r="Q76" s="24" t="s">
        <v>134</v>
      </c>
      <c r="R76" s="24" t="s">
        <v>129</v>
      </c>
      <c r="AC76" s="29" t="s">
        <v>279</v>
      </c>
    </row>
    <row r="77" customFormat="false" ht="30" hidden="false" customHeight="true" outlineLevel="0" collapsed="false">
      <c r="A77" s="29" t="s">
        <v>296</v>
      </c>
      <c r="B77" s="42"/>
      <c r="C77" s="39"/>
      <c r="D77" s="29" t="s">
        <v>55</v>
      </c>
      <c r="E77" s="29"/>
      <c r="F77" s="29" t="n">
        <v>2022</v>
      </c>
      <c r="G77" s="29" t="s">
        <v>150</v>
      </c>
      <c r="H77" s="29" t="s">
        <v>151</v>
      </c>
      <c r="I77" s="35" t="n">
        <v>24</v>
      </c>
      <c r="J77" s="29"/>
      <c r="K77" s="29" t="s">
        <v>152</v>
      </c>
      <c r="L77" s="29"/>
      <c r="M77" s="29"/>
      <c r="N77" s="36"/>
      <c r="O77" s="37" t="str">
        <f aca="false">CONCATENATE(G77,Q77,K77,Q77,F77,Q77,I77,R77)</f>
        <v>Осуществление образовательной деятельности в области современных информационно-коммуникационных и цифровых технологий"АНО ДПО Институт переподготовки кадров202224</v>
      </c>
      <c r="AC77" s="29" t="s">
        <v>312</v>
      </c>
    </row>
    <row r="78" customFormat="false" ht="30" hidden="false" customHeight="true" outlineLevel="0" collapsed="false">
      <c r="A78" s="29" t="s">
        <v>296</v>
      </c>
      <c r="B78" s="42"/>
      <c r="C78" s="39"/>
      <c r="D78" s="41" t="s">
        <v>55</v>
      </c>
      <c r="E78" s="29"/>
      <c r="F78" s="29" t="n">
        <v>2023</v>
      </c>
      <c r="G78" s="29" t="s">
        <v>163</v>
      </c>
      <c r="H78" s="29" t="s">
        <v>164</v>
      </c>
      <c r="I78" s="35" t="n">
        <v>36</v>
      </c>
      <c r="J78" s="29"/>
      <c r="K78" s="29" t="s">
        <v>161</v>
      </c>
      <c r="L78" s="29"/>
      <c r="M78" s="29"/>
      <c r="N78" s="36"/>
      <c r="O78" s="37" t="str">
        <f aca="false">CONCATENATE(G78,Q78,K78,Q78,F78,Q78,I78,R78)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78" s="24" t="s">
        <v>134</v>
      </c>
      <c r="Q78" s="24" t="s">
        <v>134</v>
      </c>
      <c r="R78" s="24" t="s">
        <v>129</v>
      </c>
      <c r="AC78" s="29" t="s">
        <v>313</v>
      </c>
    </row>
    <row r="79" customFormat="false" ht="30" hidden="false" customHeight="true" outlineLevel="0" collapsed="false">
      <c r="A79" s="29" t="s">
        <v>296</v>
      </c>
      <c r="B79" s="45"/>
      <c r="C79" s="39"/>
      <c r="D79" s="29" t="s">
        <v>55</v>
      </c>
      <c r="E79" s="29"/>
      <c r="F79" s="29" t="n">
        <v>2023</v>
      </c>
      <c r="G79" s="29" t="s">
        <v>221</v>
      </c>
      <c r="H79" s="29" t="s">
        <v>202</v>
      </c>
      <c r="I79" s="35" t="n">
        <v>58</v>
      </c>
      <c r="J79" s="29"/>
      <c r="K79" s="29" t="s">
        <v>215</v>
      </c>
      <c r="L79" s="29"/>
      <c r="M79" s="29"/>
      <c r="N79" s="36"/>
      <c r="O79" s="47"/>
      <c r="P79" s="24" t="s">
        <v>134</v>
      </c>
      <c r="Q79" s="24" t="s">
        <v>134</v>
      </c>
      <c r="R79" s="24" t="s">
        <v>129</v>
      </c>
      <c r="AC79" s="29" t="s">
        <v>314</v>
      </c>
    </row>
    <row r="80" customFormat="false" ht="30" hidden="false" customHeight="true" outlineLevel="0" collapsed="false">
      <c r="A80" s="29" t="s">
        <v>296</v>
      </c>
      <c r="B80" s="42"/>
      <c r="C80" s="39"/>
      <c r="D80" s="29" t="s">
        <v>55</v>
      </c>
      <c r="E80" s="29"/>
      <c r="F80" s="29" t="n">
        <v>2023</v>
      </c>
      <c r="G80" s="29" t="s">
        <v>315</v>
      </c>
      <c r="H80" s="29" t="s">
        <v>174</v>
      </c>
      <c r="I80" s="35" t="n">
        <v>72</v>
      </c>
      <c r="J80" s="29"/>
      <c r="K80" s="29" t="s">
        <v>316</v>
      </c>
      <c r="L80" s="29"/>
      <c r="M80" s="29"/>
      <c r="N80" s="36"/>
      <c r="O80" s="37" t="str">
        <f aca="false">CONCATENATE(G80,Q80,K80,Q80,F80,Q80,I80,R80)</f>
        <v>Организация работы  с обучающимися с Ограниченными возможностями здоровья (ОВЗ) в контексте реализации ФГОС НОО, ООО Образовательный цент ИТ- перемена, 2023, 72ч</v>
      </c>
      <c r="P80" s="24" t="s">
        <v>134</v>
      </c>
      <c r="Q80" s="24" t="s">
        <v>134</v>
      </c>
      <c r="R80" s="24" t="s">
        <v>129</v>
      </c>
      <c r="AC80" s="29" t="s">
        <v>317</v>
      </c>
    </row>
    <row r="81" customFormat="false" ht="30" hidden="false" customHeight="true" outlineLevel="0" collapsed="false">
      <c r="A81" s="29"/>
      <c r="B81" s="42"/>
      <c r="C81" s="39"/>
      <c r="D81" s="29" t="s">
        <v>318</v>
      </c>
      <c r="E81" s="29"/>
      <c r="F81" s="29" t="n">
        <v>2022</v>
      </c>
      <c r="G81" s="29" t="s">
        <v>168</v>
      </c>
      <c r="H81" s="29" t="s">
        <v>319</v>
      </c>
      <c r="I81" s="35" t="n">
        <v>73</v>
      </c>
      <c r="J81" s="29" t="s">
        <v>129</v>
      </c>
      <c r="K81" s="29" t="s">
        <v>320</v>
      </c>
      <c r="L81" s="29"/>
      <c r="M81" s="29"/>
      <c r="N81" s="36"/>
      <c r="O81" s="37" t="str">
        <f aca="false">CONCATENATE(G81,Q81,K81,Q81,F81,Q81,I81,R81)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"Федерация развития образования, 2022, 73ч</v>
      </c>
      <c r="P81" s="24" t="s">
        <v>134</v>
      </c>
      <c r="Q81" s="24" t="s">
        <v>134</v>
      </c>
      <c r="R81" s="24" t="s">
        <v>129</v>
      </c>
      <c r="AC81" s="29" t="s">
        <v>321</v>
      </c>
    </row>
    <row r="82" customFormat="false" ht="30" hidden="false" customHeight="true" outlineLevel="0" collapsed="false">
      <c r="A82" s="29"/>
      <c r="B82" s="42"/>
      <c r="C82" s="39"/>
      <c r="D82" s="41" t="s">
        <v>318</v>
      </c>
      <c r="E82" s="29"/>
      <c r="F82" s="29" t="n">
        <v>2023</v>
      </c>
      <c r="G82" s="29" t="s">
        <v>163</v>
      </c>
      <c r="H82" s="29" t="s">
        <v>164</v>
      </c>
      <c r="I82" s="35" t="n">
        <v>36</v>
      </c>
      <c r="J82" s="29"/>
      <c r="K82" s="29" t="s">
        <v>161</v>
      </c>
      <c r="L82" s="29"/>
      <c r="M82" s="29"/>
      <c r="N82" s="36"/>
      <c r="O82" s="37" t="str">
        <f aca="false">CONCATENATE(G82,Q82,K82,Q82,F82,Q82,I82,R82)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82" s="24" t="s">
        <v>134</v>
      </c>
      <c r="Q82" s="24" t="s">
        <v>134</v>
      </c>
      <c r="R82" s="24" t="s">
        <v>129</v>
      </c>
      <c r="AC82" s="29" t="s">
        <v>182</v>
      </c>
    </row>
    <row r="83" customFormat="false" ht="30" hidden="true" customHeight="true" outlineLevel="0" collapsed="false">
      <c r="A83" s="29" t="s">
        <v>322</v>
      </c>
      <c r="B83" s="38" t="n">
        <v>17</v>
      </c>
      <c r="C83" s="39"/>
      <c r="D83" s="34" t="s">
        <v>56</v>
      </c>
      <c r="E83" s="34"/>
      <c r="F83" s="29" t="n">
        <v>2017</v>
      </c>
      <c r="G83" s="29" t="s">
        <v>323</v>
      </c>
      <c r="H83" s="29" t="s">
        <v>324</v>
      </c>
      <c r="I83" s="35" t="n">
        <v>6</v>
      </c>
      <c r="J83" s="29" t="s">
        <v>129</v>
      </c>
      <c r="K83" s="29" t="s">
        <v>212</v>
      </c>
      <c r="L83" s="29" t="s">
        <v>213</v>
      </c>
      <c r="M83" s="29" t="s">
        <v>325</v>
      </c>
      <c r="N83" s="36" t="s">
        <v>326</v>
      </c>
      <c r="O83" s="37" t="str">
        <f aca="false">CONCATENATE(G83,Q83,K83,Q83,F83,Q83,I83,R83)</f>
        <v>Технология реализации ФГОС СПО в профессиональной подготовке, ГАПОУ Педколледж г Орска, 2017, 6ч</v>
      </c>
      <c r="P83" s="24" t="s">
        <v>134</v>
      </c>
      <c r="Q83" s="24" t="s">
        <v>134</v>
      </c>
      <c r="R83" s="24" t="s">
        <v>129</v>
      </c>
      <c r="AC83" s="29" t="s">
        <v>327</v>
      </c>
    </row>
    <row r="84" customFormat="false" ht="30" hidden="true" customHeight="true" outlineLevel="0" collapsed="false">
      <c r="A84" s="29" t="s">
        <v>322</v>
      </c>
      <c r="B84" s="38"/>
      <c r="C84" s="39"/>
      <c r="D84" s="34" t="s">
        <v>56</v>
      </c>
      <c r="E84" s="34"/>
      <c r="F84" s="29" t="n">
        <v>2018</v>
      </c>
      <c r="G84" s="29" t="s">
        <v>328</v>
      </c>
      <c r="H84" s="29" t="s">
        <v>189</v>
      </c>
      <c r="I84" s="35" t="n">
        <v>72</v>
      </c>
      <c r="J84" s="29" t="s">
        <v>129</v>
      </c>
      <c r="K84" s="29" t="s">
        <v>329</v>
      </c>
      <c r="L84" s="29" t="s">
        <v>131</v>
      </c>
      <c r="M84" s="29" t="s">
        <v>330</v>
      </c>
      <c r="N84" s="36" t="s">
        <v>331</v>
      </c>
      <c r="O84" s="37" t="str">
        <f aca="false">CONCATENATE(G84,Q84,K84,Q84,F84,Q84,I84,R84)</f>
        <v>Содержательно-методические и технологические основы экспертирования конкурсов профессиоанльного мастерства людей с инвалидностью, ГАПУ Оренбургский автотранспортный колледж им В.Н Бевзюка, 2018, 72ч</v>
      </c>
      <c r="P84" s="24" t="s">
        <v>134</v>
      </c>
      <c r="Q84" s="24" t="s">
        <v>134</v>
      </c>
      <c r="R84" s="24" t="s">
        <v>129</v>
      </c>
      <c r="AC84" s="29" t="s">
        <v>332</v>
      </c>
    </row>
    <row r="85" customFormat="false" ht="30" hidden="true" customHeight="true" outlineLevel="0" collapsed="false">
      <c r="A85" s="29" t="s">
        <v>322</v>
      </c>
      <c r="B85" s="38"/>
      <c r="C85" s="39"/>
      <c r="D85" s="34" t="s">
        <v>56</v>
      </c>
      <c r="E85" s="34"/>
      <c r="F85" s="29" t="n">
        <v>2018</v>
      </c>
      <c r="G85" s="29" t="s">
        <v>333</v>
      </c>
      <c r="H85" s="29" t="s">
        <v>189</v>
      </c>
      <c r="I85" s="35" t="n">
        <v>36</v>
      </c>
      <c r="J85" s="29" t="s">
        <v>129</v>
      </c>
      <c r="K85" s="29" t="s">
        <v>334</v>
      </c>
      <c r="L85" s="29" t="s">
        <v>213</v>
      </c>
      <c r="M85" s="29" t="s">
        <v>335</v>
      </c>
      <c r="N85" s="36" t="s">
        <v>336</v>
      </c>
      <c r="O85" s="37" t="str">
        <f aca="false">CONCATENATE(G85,Q85,K85,Q85,F85,Q85,I85,R85)</f>
        <v>Сопровождение программного обеспечения отраслевой направленности, АО Машиностроительный концерн Ормето-ЮУМЗ, 2018, 36ч</v>
      </c>
      <c r="P85" s="24" t="s">
        <v>134</v>
      </c>
      <c r="Q85" s="24" t="s">
        <v>134</v>
      </c>
      <c r="R85" s="24" t="s">
        <v>129</v>
      </c>
      <c r="AC85" s="29" t="s">
        <v>337</v>
      </c>
    </row>
    <row r="86" customFormat="false" ht="30" hidden="true" customHeight="true" outlineLevel="0" collapsed="false">
      <c r="A86" s="29" t="s">
        <v>322</v>
      </c>
      <c r="B86" s="38"/>
      <c r="C86" s="39"/>
      <c r="D86" s="34" t="s">
        <v>56</v>
      </c>
      <c r="E86" s="34"/>
      <c r="F86" s="29" t="n">
        <v>2018</v>
      </c>
      <c r="G86" s="29" t="s">
        <v>338</v>
      </c>
      <c r="H86" s="29" t="s">
        <v>189</v>
      </c>
      <c r="I86" s="35" t="n">
        <v>72</v>
      </c>
      <c r="J86" s="29" t="s">
        <v>129</v>
      </c>
      <c r="K86" s="29"/>
      <c r="L86" s="29"/>
      <c r="M86" s="29"/>
      <c r="N86" s="36"/>
      <c r="O86" s="37" t="str">
        <f aca="false">CONCATENATE(G86,Q86,K86,Q86,F86,Q86,I86,R86)</f>
        <v>Эксперт Worldskills Russia по компетенции , , 2018, 72ч</v>
      </c>
      <c r="P86" s="24" t="s">
        <v>134</v>
      </c>
      <c r="Q86" s="24" t="s">
        <v>134</v>
      </c>
      <c r="R86" s="24" t="s">
        <v>129</v>
      </c>
      <c r="AC86" s="29" t="s">
        <v>339</v>
      </c>
    </row>
    <row r="87" customFormat="false" ht="30" hidden="true" customHeight="true" outlineLevel="0" collapsed="false">
      <c r="A87" s="29" t="s">
        <v>322</v>
      </c>
      <c r="B87" s="38"/>
      <c r="C87" s="39"/>
      <c r="D87" s="34" t="s">
        <v>56</v>
      </c>
      <c r="E87" s="34"/>
      <c r="F87" s="29" t="n">
        <v>2019</v>
      </c>
      <c r="G87" s="29" t="s">
        <v>340</v>
      </c>
      <c r="H87" s="29" t="s">
        <v>189</v>
      </c>
      <c r="I87" s="35" t="n">
        <v>72</v>
      </c>
      <c r="J87" s="29" t="s">
        <v>129</v>
      </c>
      <c r="K87" s="29"/>
      <c r="L87" s="29"/>
      <c r="M87" s="29"/>
      <c r="N87" s="36"/>
      <c r="O87" s="37" t="str">
        <f aca="false">CONCATENATE(G87,Q87,K87,Q87,F87,Q87,I87,R87)</f>
        <v> Главный эксперт  Worldskills Russia по компетенции администрирование баз данных, , 2019, 72ч</v>
      </c>
      <c r="P87" s="24" t="s">
        <v>134</v>
      </c>
      <c r="Q87" s="24" t="s">
        <v>134</v>
      </c>
      <c r="R87" s="24" t="s">
        <v>129</v>
      </c>
      <c r="AC87" s="29" t="s">
        <v>341</v>
      </c>
    </row>
    <row r="88" customFormat="false" ht="30" hidden="true" customHeight="true" outlineLevel="0" collapsed="false">
      <c r="A88" s="29" t="s">
        <v>322</v>
      </c>
      <c r="B88" s="38"/>
      <c r="C88" s="39" t="s">
        <v>223</v>
      </c>
      <c r="D88" s="34" t="s">
        <v>56</v>
      </c>
      <c r="E88" s="34"/>
      <c r="F88" s="29" t="n">
        <v>2020</v>
      </c>
      <c r="G88" s="29" t="s">
        <v>342</v>
      </c>
      <c r="H88" s="29" t="s">
        <v>144</v>
      </c>
      <c r="I88" s="35" t="n">
        <v>144</v>
      </c>
      <c r="J88" s="29" t="s">
        <v>129</v>
      </c>
      <c r="K88" s="29" t="s">
        <v>343</v>
      </c>
      <c r="L88" s="29" t="s">
        <v>146</v>
      </c>
      <c r="M88" s="29" t="s">
        <v>344</v>
      </c>
      <c r="N88" s="36" t="s">
        <v>345</v>
      </c>
      <c r="O88" s="37" t="str">
        <f aca="false">CONCATENATE(G88,Q88,K88,Q88,F88,Q88,I88,R88)</f>
        <v>Учитель информатики: преподавание предмета в соответствии с ФГОС ООО и СОО :Профессиональные компетенции, ООО "Центр непрерывного образования и инноваций, 2020, 144ч</v>
      </c>
      <c r="P88" s="24" t="s">
        <v>134</v>
      </c>
      <c r="Q88" s="24" t="s">
        <v>134</v>
      </c>
      <c r="R88" s="24" t="s">
        <v>129</v>
      </c>
      <c r="AC88" s="29" t="s">
        <v>346</v>
      </c>
    </row>
    <row r="89" customFormat="false" ht="30" hidden="true" customHeight="true" outlineLevel="0" collapsed="false">
      <c r="A89" s="29" t="s">
        <v>322</v>
      </c>
      <c r="B89" s="38"/>
      <c r="C89" s="39"/>
      <c r="D89" s="34" t="s">
        <v>56</v>
      </c>
      <c r="E89" s="34"/>
      <c r="F89" s="29" t="n">
        <v>2020</v>
      </c>
      <c r="G89" s="29" t="s">
        <v>233</v>
      </c>
      <c r="H89" s="46" t="s">
        <v>202</v>
      </c>
      <c r="I89" s="35" t="n">
        <v>16</v>
      </c>
      <c r="J89" s="29" t="s">
        <v>129</v>
      </c>
      <c r="K89" s="29" t="s">
        <v>234</v>
      </c>
      <c r="L89" s="29" t="s">
        <v>146</v>
      </c>
      <c r="M89" s="29" t="s">
        <v>347</v>
      </c>
      <c r="N89" s="36" t="s">
        <v>236</v>
      </c>
      <c r="O89" s="37" t="str">
        <f aca="false">CONCATENATE(G89,Q89,K89,Q89,F89,Q89,I89,R89)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89" s="24" t="s">
        <v>134</v>
      </c>
      <c r="Q89" s="24" t="s">
        <v>134</v>
      </c>
      <c r="R89" s="24" t="s">
        <v>129</v>
      </c>
      <c r="AC89" s="29" t="s">
        <v>279</v>
      </c>
    </row>
    <row r="90" customFormat="false" ht="30" hidden="true" customHeight="true" outlineLevel="0" collapsed="false">
      <c r="A90" s="29" t="s">
        <v>322</v>
      </c>
      <c r="B90" s="38"/>
      <c r="C90" s="39"/>
      <c r="D90" s="34" t="s">
        <v>56</v>
      </c>
      <c r="E90" s="34"/>
      <c r="F90" s="29" t="n">
        <v>2020</v>
      </c>
      <c r="G90" s="29" t="s">
        <v>348</v>
      </c>
      <c r="H90" s="29" t="s">
        <v>189</v>
      </c>
      <c r="I90" s="35" t="n">
        <v>24</v>
      </c>
      <c r="J90" s="29" t="s">
        <v>129</v>
      </c>
      <c r="K90" s="29" t="s">
        <v>231</v>
      </c>
      <c r="L90" s="29" t="s">
        <v>204</v>
      </c>
      <c r="M90" s="29" t="s">
        <v>349</v>
      </c>
      <c r="N90" s="36" t="s">
        <v>350</v>
      </c>
      <c r="O90" s="37" t="str">
        <f aca="false">CONCATENATE(G90,Q90,K90,Q90,F90,Q90,I90,R90)</f>
        <v>Безопасное использование сайтов в сети Интернет в образовательном процессе в целях обучения и воспитания обучающихся в образовательной организации, ООО Центр инновационного образования и воспитания, 2020, 24ч</v>
      </c>
      <c r="P90" s="24" t="s">
        <v>134</v>
      </c>
      <c r="Q90" s="24" t="s">
        <v>134</v>
      </c>
      <c r="R90" s="24" t="s">
        <v>129</v>
      </c>
      <c r="AC90" s="29" t="s">
        <v>351</v>
      </c>
    </row>
    <row r="91" customFormat="false" ht="30" hidden="true" customHeight="true" outlineLevel="0" collapsed="false">
      <c r="A91" s="29" t="s">
        <v>322</v>
      </c>
      <c r="B91" s="38"/>
      <c r="C91" s="39"/>
      <c r="D91" s="34" t="s">
        <v>56</v>
      </c>
      <c r="E91" s="34"/>
      <c r="F91" s="29" t="n">
        <v>2020</v>
      </c>
      <c r="G91" s="29" t="s">
        <v>201</v>
      </c>
      <c r="H91" s="46" t="s">
        <v>202</v>
      </c>
      <c r="I91" s="35" t="n">
        <v>17</v>
      </c>
      <c r="J91" s="29" t="s">
        <v>129</v>
      </c>
      <c r="K91" s="29" t="s">
        <v>231</v>
      </c>
      <c r="L91" s="29" t="s">
        <v>204</v>
      </c>
      <c r="M91" s="29" t="s">
        <v>352</v>
      </c>
      <c r="N91" s="36"/>
      <c r="O91" s="37" t="str">
        <f aca="false">CONCATENATE(G91,Q91,K91,Q91,F91,Q91,I91,R91)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91" s="24" t="s">
        <v>134</v>
      </c>
      <c r="Q91" s="24" t="s">
        <v>134</v>
      </c>
      <c r="R91" s="24" t="s">
        <v>129</v>
      </c>
      <c r="AC91" s="29" t="s">
        <v>171</v>
      </c>
    </row>
    <row r="92" customFormat="false" ht="30" hidden="true" customHeight="true" outlineLevel="0" collapsed="false">
      <c r="A92" s="29" t="s">
        <v>322</v>
      </c>
      <c r="B92" s="38"/>
      <c r="C92" s="39"/>
      <c r="D92" s="34" t="s">
        <v>56</v>
      </c>
      <c r="E92" s="34"/>
      <c r="F92" s="29" t="n">
        <v>2020</v>
      </c>
      <c r="G92" s="29" t="s">
        <v>353</v>
      </c>
      <c r="H92" s="29" t="s">
        <v>144</v>
      </c>
      <c r="I92" s="35" t="n">
        <v>36</v>
      </c>
      <c r="J92" s="29" t="s">
        <v>129</v>
      </c>
      <c r="K92" s="29" t="s">
        <v>354</v>
      </c>
      <c r="L92" s="29" t="s">
        <v>355</v>
      </c>
      <c r="M92" s="29" t="s">
        <v>356</v>
      </c>
      <c r="N92" s="36" t="s">
        <v>357</v>
      </c>
      <c r="O92" s="37" t="str">
        <f aca="false">CONCATENATE(G92,Q92,K92,Q92,F92,Q92,I92,R92)</f>
        <v>Особенности подготовки к сдаче ЕГЭ по информатике и ИКТ в условиях реализации ФГОС СОО, ООО Центр повышения квалификации и переподготовки "луч знаний", 2020, 36ч</v>
      </c>
      <c r="P92" s="24" t="s">
        <v>134</v>
      </c>
      <c r="Q92" s="24" t="s">
        <v>134</v>
      </c>
      <c r="R92" s="24" t="s">
        <v>129</v>
      </c>
      <c r="AC92" s="29" t="s">
        <v>358</v>
      </c>
    </row>
    <row r="93" customFormat="false" ht="30" hidden="true" customHeight="true" outlineLevel="0" collapsed="false">
      <c r="A93" s="29"/>
      <c r="B93" s="42"/>
      <c r="C93" s="39"/>
      <c r="D93" s="34" t="s">
        <v>56</v>
      </c>
      <c r="E93" s="34"/>
      <c r="F93" s="29" t="n">
        <v>2021</v>
      </c>
      <c r="G93" s="29" t="s">
        <v>168</v>
      </c>
      <c r="H93" s="43" t="s">
        <v>169</v>
      </c>
      <c r="I93" s="35" t="n">
        <v>72</v>
      </c>
      <c r="J93" s="29" t="s">
        <v>129</v>
      </c>
      <c r="K93" s="29" t="s">
        <v>359</v>
      </c>
      <c r="L93" s="29" t="s">
        <v>183</v>
      </c>
      <c r="M93" s="44" t="n">
        <v>44483</v>
      </c>
      <c r="N93" s="36" t="s">
        <v>360</v>
      </c>
      <c r="O93" s="37" t="str">
        <f aca="false">CONCATENATE(G93,Q93,K93,Q93,F93,Q93,I93,R93)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 , 2021, 72ч</v>
      </c>
      <c r="P93" s="24" t="s">
        <v>134</v>
      </c>
      <c r="Q93" s="24" t="s">
        <v>134</v>
      </c>
      <c r="R93" s="24" t="s">
        <v>129</v>
      </c>
      <c r="AC93" s="29" t="s">
        <v>182</v>
      </c>
    </row>
    <row r="94" customFormat="false" ht="30" hidden="false" customHeight="true" outlineLevel="0" collapsed="false">
      <c r="A94" s="29" t="s">
        <v>322</v>
      </c>
      <c r="B94" s="38" t="n">
        <v>18</v>
      </c>
      <c r="C94" s="39"/>
      <c r="D94" s="29" t="s">
        <v>56</v>
      </c>
      <c r="E94" s="29"/>
      <c r="F94" s="29" t="n">
        <v>2022</v>
      </c>
      <c r="G94" s="29" t="s">
        <v>150</v>
      </c>
      <c r="H94" s="29" t="s">
        <v>151</v>
      </c>
      <c r="I94" s="35" t="n">
        <v>24</v>
      </c>
      <c r="J94" s="29"/>
      <c r="K94" s="29" t="s">
        <v>152</v>
      </c>
      <c r="L94" s="29"/>
      <c r="M94" s="29"/>
      <c r="N94" s="36"/>
      <c r="O94" s="37" t="str">
        <f aca="false">CONCATENATE(G94,Q94,K94,Q94,F94,Q94,I94,R94)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94" s="24" t="s">
        <v>134</v>
      </c>
      <c r="Q94" s="24" t="s">
        <v>134</v>
      </c>
      <c r="R94" s="24" t="s">
        <v>129</v>
      </c>
      <c r="AC94" s="29" t="s">
        <v>361</v>
      </c>
    </row>
    <row r="95" customFormat="false" ht="30" hidden="false" customHeight="true" outlineLevel="0" collapsed="false">
      <c r="A95" s="29" t="s">
        <v>322</v>
      </c>
      <c r="B95" s="38"/>
      <c r="C95" s="39"/>
      <c r="D95" s="29" t="s">
        <v>56</v>
      </c>
      <c r="E95" s="29"/>
      <c r="F95" s="29" t="n">
        <v>2023</v>
      </c>
      <c r="G95" s="29" t="s">
        <v>159</v>
      </c>
      <c r="H95" s="29" t="s">
        <v>160</v>
      </c>
      <c r="I95" s="35" t="n">
        <v>41</v>
      </c>
      <c r="J95" s="29"/>
      <c r="K95" s="29" t="s">
        <v>161</v>
      </c>
      <c r="L95" s="29"/>
      <c r="M95" s="29"/>
      <c r="N95" s="36"/>
      <c r="O95" s="37" t="str">
        <f aca="false">CONCATENATE(G95,Q95,K95,Q95,F95,Q95,I95,R95)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41ч</v>
      </c>
      <c r="P95" s="24" t="s">
        <v>134</v>
      </c>
      <c r="Q95" s="24" t="s">
        <v>134</v>
      </c>
      <c r="R95" s="24" t="s">
        <v>129</v>
      </c>
      <c r="AC95" s="29" t="s">
        <v>279</v>
      </c>
    </row>
    <row r="96" customFormat="false" ht="30" hidden="false" customHeight="true" outlineLevel="0" collapsed="false">
      <c r="A96" s="29" t="s">
        <v>322</v>
      </c>
      <c r="B96" s="38"/>
      <c r="C96" s="39"/>
      <c r="D96" s="41" t="s">
        <v>56</v>
      </c>
      <c r="E96" s="29"/>
      <c r="F96" s="29" t="n">
        <v>2023</v>
      </c>
      <c r="G96" s="29" t="s">
        <v>163</v>
      </c>
      <c r="H96" s="29" t="s">
        <v>164</v>
      </c>
      <c r="I96" s="35" t="n">
        <v>36</v>
      </c>
      <c r="J96" s="29"/>
      <c r="K96" s="29" t="s">
        <v>161</v>
      </c>
      <c r="L96" s="29"/>
      <c r="M96" s="29"/>
      <c r="N96" s="36"/>
      <c r="O96" s="37" t="str">
        <f aca="false">CONCATENATE(G96,Q96,K96,Q96,F96,Q96,I96,R96)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96" s="24" t="s">
        <v>134</v>
      </c>
      <c r="Q96" s="24" t="s">
        <v>134</v>
      </c>
      <c r="R96" s="24" t="s">
        <v>129</v>
      </c>
      <c r="AC96" s="29" t="s">
        <v>362</v>
      </c>
    </row>
    <row r="97" customFormat="false" ht="30" hidden="false" customHeight="true" outlineLevel="0" collapsed="false">
      <c r="A97" s="29" t="s">
        <v>322</v>
      </c>
      <c r="B97" s="38"/>
      <c r="C97" s="39"/>
      <c r="D97" s="29" t="s">
        <v>56</v>
      </c>
      <c r="E97" s="29"/>
      <c r="F97" s="29" t="n">
        <v>2023</v>
      </c>
      <c r="G97" s="29" t="s">
        <v>221</v>
      </c>
      <c r="H97" s="29" t="s">
        <v>202</v>
      </c>
      <c r="I97" s="35" t="n">
        <v>58</v>
      </c>
      <c r="J97" s="29"/>
      <c r="K97" s="29" t="s">
        <v>215</v>
      </c>
      <c r="L97" s="29"/>
      <c r="M97" s="29"/>
      <c r="N97" s="36"/>
      <c r="O97" s="37" t="str">
        <f aca="false">CONCATENATE(G97,Q97,K97,Q97,F97,Q97,I97,R97)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97" s="24" t="s">
        <v>134</v>
      </c>
      <c r="Q97" s="24" t="s">
        <v>134</v>
      </c>
      <c r="R97" s="24" t="s">
        <v>129</v>
      </c>
      <c r="AC97" s="29" t="s">
        <v>171</v>
      </c>
    </row>
    <row r="98" customFormat="false" ht="30" hidden="true" customHeight="true" outlineLevel="0" collapsed="false">
      <c r="A98" s="29" t="s">
        <v>322</v>
      </c>
      <c r="B98" s="38"/>
      <c r="C98" s="39"/>
      <c r="D98" s="29" t="s">
        <v>58</v>
      </c>
      <c r="E98" s="29"/>
      <c r="F98" s="46" t="n">
        <v>2017</v>
      </c>
      <c r="G98" s="43" t="s">
        <v>294</v>
      </c>
      <c r="H98" s="29" t="s">
        <v>174</v>
      </c>
      <c r="I98" s="48" t="n">
        <v>36</v>
      </c>
      <c r="J98" s="29" t="s">
        <v>129</v>
      </c>
      <c r="K98" s="43" t="s">
        <v>175</v>
      </c>
      <c r="L98" s="43" t="s">
        <v>131</v>
      </c>
      <c r="M98" s="43"/>
      <c r="N98" s="49"/>
      <c r="O98" s="37" t="str">
        <f aca="false">CONCATENATE(G98,Q98,K98,Q98,F98,Q98,I98,R98)</f>
        <v>«Психолого-педагогическое сопровождение детей с ОВЗ в условиях реализации ФГОС», ОГУ, 2017, 36ч</v>
      </c>
      <c r="P98" s="24" t="s">
        <v>134</v>
      </c>
      <c r="Q98" s="24" t="s">
        <v>134</v>
      </c>
      <c r="R98" s="24" t="s">
        <v>129</v>
      </c>
      <c r="AC98" s="29" t="s">
        <v>363</v>
      </c>
    </row>
    <row r="99" customFormat="false" ht="30" hidden="true" customHeight="true" outlineLevel="0" collapsed="false">
      <c r="A99" s="29" t="s">
        <v>322</v>
      </c>
      <c r="B99" s="38"/>
      <c r="C99" s="39"/>
      <c r="D99" s="29" t="s">
        <v>58</v>
      </c>
      <c r="E99" s="29"/>
      <c r="F99" s="46" t="n">
        <v>2019</v>
      </c>
      <c r="G99" s="43" t="s">
        <v>364</v>
      </c>
      <c r="H99" s="43" t="s">
        <v>202</v>
      </c>
      <c r="I99" s="48" t="n">
        <v>72</v>
      </c>
      <c r="J99" s="29" t="s">
        <v>129</v>
      </c>
      <c r="K99" s="43" t="s">
        <v>175</v>
      </c>
      <c r="L99" s="43" t="s">
        <v>131</v>
      </c>
      <c r="M99" s="43"/>
      <c r="N99" s="49"/>
      <c r="O99" s="37" t="str">
        <f aca="false">CONCATENATE(G99,Q99,K99,Q99,F99,Q99,I99,R99)</f>
        <v>Проектирование модели воспитательной системы образовательной организации в современных условиях с учетом профилактики суицидального настроения несовершеннолетних, ОГУ, 2019, 72ч</v>
      </c>
      <c r="P99" s="24" t="s">
        <v>134</v>
      </c>
      <c r="Q99" s="24" t="s">
        <v>134</v>
      </c>
      <c r="R99" s="24" t="s">
        <v>129</v>
      </c>
      <c r="AC99" s="29" t="s">
        <v>365</v>
      </c>
    </row>
    <row r="100" customFormat="false" ht="30" hidden="false" customHeight="true" outlineLevel="0" collapsed="false">
      <c r="A100" s="29"/>
      <c r="B100" s="42"/>
      <c r="C100" s="39"/>
      <c r="D100" s="29" t="s">
        <v>58</v>
      </c>
      <c r="E100" s="29"/>
      <c r="F100" s="46" t="n">
        <v>2022</v>
      </c>
      <c r="G100" s="43" t="s">
        <v>168</v>
      </c>
      <c r="H100" s="43" t="s">
        <v>169</v>
      </c>
      <c r="I100" s="48" t="n">
        <v>72</v>
      </c>
      <c r="J100" s="29" t="s">
        <v>129</v>
      </c>
      <c r="K100" s="43" t="s">
        <v>170</v>
      </c>
      <c r="L100" s="43"/>
      <c r="M100" s="43"/>
      <c r="N100" s="49"/>
      <c r="O100" s="37" t="str">
        <f aca="false">CONCATENATE(G100,Q100,K100,Q100,F100,Q100,I100,R100)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100" s="24" t="s">
        <v>134</v>
      </c>
      <c r="Q100" s="24" t="s">
        <v>134</v>
      </c>
      <c r="R100" s="24" t="s">
        <v>129</v>
      </c>
      <c r="AC100" s="29" t="s">
        <v>182</v>
      </c>
    </row>
    <row r="101" customFormat="false" ht="30" hidden="false" customHeight="true" outlineLevel="0" collapsed="false">
      <c r="A101" s="29"/>
      <c r="B101" s="42"/>
      <c r="C101" s="39"/>
      <c r="D101" s="41" t="s">
        <v>58</v>
      </c>
      <c r="E101" s="29"/>
      <c r="F101" s="29" t="n">
        <v>2023</v>
      </c>
      <c r="G101" s="29" t="s">
        <v>163</v>
      </c>
      <c r="H101" s="29" t="s">
        <v>164</v>
      </c>
      <c r="I101" s="35" t="n">
        <v>36</v>
      </c>
      <c r="J101" s="29"/>
      <c r="K101" s="29" t="s">
        <v>161</v>
      </c>
      <c r="L101" s="29"/>
      <c r="M101" s="29"/>
      <c r="N101" s="36"/>
      <c r="O101" s="37" t="str">
        <f aca="false">CONCATENATE(G101,Q101,K101,Q101,F101,Q101,I101,R101)</f>
        <v>Внедрение ФОП начального, основного и среднего общего образования (НОО, ООО, СОО)ООО Центр повышения квалификации и переподготовки "Луч знаний"202336</v>
      </c>
    </row>
    <row r="102" customFormat="false" ht="30" hidden="true" customHeight="true" outlineLevel="0" collapsed="false">
      <c r="A102" s="29"/>
      <c r="B102" s="42"/>
      <c r="C102" s="39"/>
      <c r="D102" s="50" t="s">
        <v>117</v>
      </c>
      <c r="E102" s="50"/>
      <c r="F102" s="29" t="n">
        <v>2020</v>
      </c>
      <c r="G102" s="29" t="s">
        <v>201</v>
      </c>
      <c r="H102" s="46" t="s">
        <v>202</v>
      </c>
      <c r="I102" s="35" t="n">
        <v>17</v>
      </c>
      <c r="J102" s="29" t="s">
        <v>129</v>
      </c>
      <c r="K102" s="29" t="s">
        <v>231</v>
      </c>
      <c r="L102" s="29" t="s">
        <v>204</v>
      </c>
      <c r="M102" s="51"/>
      <c r="N102" s="52"/>
      <c r="O102" s="37" t="str">
        <f aca="false">CONCATENATE(G102,Q102,K102,Q102,F102,Q102,I102,R102)</f>
        <v>Организация деятельности педагогических работников по классному руководствуООО Центр инновационного образования и воспитания202017</v>
      </c>
      <c r="AC102" s="29" t="s">
        <v>366</v>
      </c>
    </row>
    <row r="103" customFormat="false" ht="30" hidden="true" customHeight="true" outlineLevel="0" collapsed="false">
      <c r="A103" s="29"/>
      <c r="B103" s="42"/>
      <c r="C103" s="39"/>
      <c r="D103" s="50" t="s">
        <v>117</v>
      </c>
      <c r="E103" s="50"/>
      <c r="F103" s="29" t="n">
        <v>2021</v>
      </c>
      <c r="G103" s="29" t="s">
        <v>367</v>
      </c>
      <c r="H103" s="46" t="s">
        <v>202</v>
      </c>
      <c r="I103" s="35" t="n">
        <v>73</v>
      </c>
      <c r="J103" s="29" t="s">
        <v>129</v>
      </c>
      <c r="K103" s="29" t="s">
        <v>231</v>
      </c>
      <c r="L103" s="29" t="s">
        <v>204</v>
      </c>
      <c r="M103" s="51"/>
      <c r="N103" s="52"/>
      <c r="O103" s="37" t="str">
        <f aca="false">CONCATENATE(G103,Q103,K103,Q103,F103,Q103,I103,R103)</f>
        <v>Профилактика безнадзорности и правонарушений несовершеннолетних в соответствии с федеральным законодательствомООО Центр инновационного образования и воспитания202173</v>
      </c>
      <c r="AC103" s="29" t="s">
        <v>368</v>
      </c>
    </row>
    <row r="104" customFormat="false" ht="30" hidden="false" customHeight="true" outlineLevel="0" collapsed="false">
      <c r="A104" s="29" t="s">
        <v>322</v>
      </c>
      <c r="B104" s="38" t="n">
        <v>19</v>
      </c>
      <c r="C104" s="39"/>
      <c r="D104" s="41" t="s">
        <v>117</v>
      </c>
      <c r="E104" s="29"/>
      <c r="F104" s="29" t="n">
        <v>2023</v>
      </c>
      <c r="G104" s="29" t="s">
        <v>163</v>
      </c>
      <c r="H104" s="29" t="s">
        <v>164</v>
      </c>
      <c r="I104" s="35" t="n">
        <v>36</v>
      </c>
      <c r="J104" s="29"/>
      <c r="K104" s="29" t="s">
        <v>161</v>
      </c>
      <c r="L104" s="29"/>
      <c r="M104" s="29"/>
      <c r="N104" s="36"/>
      <c r="O104" s="37" t="str">
        <f aca="false">CONCATENATE(G104,Q104,K104,Q104,F104,Q104,I104,R104)</f>
        <v>Внедрение ФОП начального, основного и среднего общего образования (НОО, ООО, СОО)ООО Центр повышения квалификации и переподготовки "Луч знаний"202336</v>
      </c>
      <c r="AC104" s="29" t="s">
        <v>369</v>
      </c>
    </row>
    <row r="105" customFormat="false" ht="30" hidden="true" customHeight="true" outlineLevel="0" collapsed="false">
      <c r="A105" s="29" t="s">
        <v>322</v>
      </c>
      <c r="B105" s="38"/>
      <c r="C105" s="39"/>
      <c r="D105" s="29" t="s">
        <v>61</v>
      </c>
      <c r="E105" s="29"/>
      <c r="F105" s="29" t="n">
        <v>2017</v>
      </c>
      <c r="G105" s="29" t="s">
        <v>370</v>
      </c>
      <c r="H105" s="29" t="s">
        <v>174</v>
      </c>
      <c r="I105" s="35" t="n">
        <v>36</v>
      </c>
      <c r="J105" s="29" t="s">
        <v>129</v>
      </c>
      <c r="K105" s="29" t="s">
        <v>175</v>
      </c>
      <c r="L105" s="29" t="s">
        <v>131</v>
      </c>
      <c r="M105" s="29" t="s">
        <v>371</v>
      </c>
      <c r="N105" s="36"/>
      <c r="O105" s="47"/>
      <c r="P105" s="24" t="s">
        <v>134</v>
      </c>
      <c r="Q105" s="24" t="s">
        <v>134</v>
      </c>
      <c r="R105" s="24" t="s">
        <v>129</v>
      </c>
      <c r="AC105" s="29" t="s">
        <v>363</v>
      </c>
    </row>
    <row r="106" customFormat="false" ht="30" hidden="true" customHeight="true" outlineLevel="0" collapsed="false">
      <c r="A106" s="29" t="s">
        <v>322</v>
      </c>
      <c r="B106" s="38"/>
      <c r="C106" s="39"/>
      <c r="D106" s="29" t="s">
        <v>61</v>
      </c>
      <c r="E106" s="29"/>
      <c r="F106" s="29" t="n">
        <v>2018</v>
      </c>
      <c r="G106" s="29" t="s">
        <v>372</v>
      </c>
      <c r="H106" s="29" t="s">
        <v>144</v>
      </c>
      <c r="I106" s="35" t="n">
        <v>36</v>
      </c>
      <c r="J106" s="29" t="s">
        <v>129</v>
      </c>
      <c r="K106" s="29" t="s">
        <v>373</v>
      </c>
      <c r="L106" s="29"/>
      <c r="M106" s="29"/>
      <c r="N106" s="36"/>
      <c r="O106" s="47"/>
      <c r="P106" s="24" t="s">
        <v>134</v>
      </c>
      <c r="Q106" s="24" t="s">
        <v>134</v>
      </c>
      <c r="R106" s="24" t="s">
        <v>129</v>
      </c>
      <c r="AC106" s="29" t="s">
        <v>279</v>
      </c>
    </row>
    <row r="107" customFormat="false" ht="30" hidden="true" customHeight="true" outlineLevel="0" collapsed="false">
      <c r="A107" s="29" t="s">
        <v>322</v>
      </c>
      <c r="B107" s="38"/>
      <c r="C107" s="39"/>
      <c r="D107" s="29" t="s">
        <v>61</v>
      </c>
      <c r="E107" s="29"/>
      <c r="F107" s="29" t="n">
        <v>2018</v>
      </c>
      <c r="G107" s="29" t="s">
        <v>372</v>
      </c>
      <c r="H107" s="29" t="s">
        <v>144</v>
      </c>
      <c r="I107" s="35" t="n">
        <v>108</v>
      </c>
      <c r="J107" s="29" t="s">
        <v>129</v>
      </c>
      <c r="K107" s="29" t="s">
        <v>374</v>
      </c>
      <c r="L107" s="29" t="s">
        <v>375</v>
      </c>
      <c r="M107" s="29" t="s">
        <v>376</v>
      </c>
      <c r="N107" s="36"/>
      <c r="O107" s="47"/>
      <c r="P107" s="24" t="s">
        <v>134</v>
      </c>
      <c r="Q107" s="24" t="s">
        <v>134</v>
      </c>
      <c r="R107" s="24" t="s">
        <v>129</v>
      </c>
      <c r="AC107" s="29" t="s">
        <v>377</v>
      </c>
    </row>
    <row r="108" customFormat="false" ht="30" hidden="true" customHeight="true" outlineLevel="0" collapsed="false">
      <c r="A108" s="29"/>
      <c r="B108" s="42"/>
      <c r="C108" s="39"/>
      <c r="D108" s="29" t="s">
        <v>61</v>
      </c>
      <c r="E108" s="29"/>
      <c r="F108" s="29" t="n">
        <v>2020</v>
      </c>
      <c r="G108" s="29" t="s">
        <v>378</v>
      </c>
      <c r="H108" s="29" t="s">
        <v>144</v>
      </c>
      <c r="I108" s="35" t="n">
        <v>72</v>
      </c>
      <c r="J108" s="29" t="s">
        <v>129</v>
      </c>
      <c r="K108" s="29" t="s">
        <v>175</v>
      </c>
      <c r="L108" s="29" t="s">
        <v>131</v>
      </c>
      <c r="M108" s="29" t="n">
        <v>43896</v>
      </c>
      <c r="N108" s="36"/>
      <c r="O108" s="47"/>
      <c r="P108" s="24" t="s">
        <v>134</v>
      </c>
      <c r="Q108" s="24" t="s">
        <v>134</v>
      </c>
      <c r="R108" s="24" t="s">
        <v>129</v>
      </c>
    </row>
    <row r="109" customFormat="false" ht="30" hidden="false" customHeight="true" outlineLevel="0" collapsed="false">
      <c r="A109" s="29"/>
      <c r="B109" s="42"/>
      <c r="C109" s="39"/>
      <c r="D109" s="29" t="s">
        <v>61</v>
      </c>
      <c r="E109" s="29"/>
      <c r="F109" s="29" t="n">
        <v>2023</v>
      </c>
      <c r="G109" s="29" t="s">
        <v>379</v>
      </c>
      <c r="H109" s="29" t="s">
        <v>151</v>
      </c>
      <c r="I109" s="35" t="n">
        <v>36</v>
      </c>
      <c r="J109" s="29"/>
      <c r="K109" s="29" t="s">
        <v>380</v>
      </c>
      <c r="L109" s="29"/>
      <c r="M109" s="29"/>
      <c r="N109" s="36"/>
      <c r="O109" s="37" t="str">
        <f aca="false">CONCATENATE(G109,Q109,K109,Q109,F109,Q109,I109,R109)</f>
        <v>Взаимодействие с компонентами цифровой лобразовательной среды на платформе ФГИС "Моя школа", ФГБОУ ВО Государственный университет просвещения, 2023, 36ч</v>
      </c>
      <c r="P109" s="24" t="s">
        <v>134</v>
      </c>
      <c r="Q109" s="24" t="s">
        <v>134</v>
      </c>
      <c r="R109" s="24" t="s">
        <v>129</v>
      </c>
      <c r="AC109" s="29" t="s">
        <v>182</v>
      </c>
    </row>
    <row r="110" customFormat="false" ht="30" hidden="true" customHeight="true" outlineLevel="0" collapsed="false">
      <c r="A110" s="29"/>
      <c r="B110" s="42"/>
      <c r="C110" s="39"/>
      <c r="D110" s="43" t="s">
        <v>381</v>
      </c>
      <c r="E110" s="43"/>
      <c r="F110" s="46" t="n">
        <v>2017</v>
      </c>
      <c r="G110" s="46" t="s">
        <v>382</v>
      </c>
      <c r="H110" s="46" t="s">
        <v>138</v>
      </c>
      <c r="I110" s="48" t="n">
        <v>36</v>
      </c>
      <c r="J110" s="29" t="s">
        <v>129</v>
      </c>
      <c r="K110" s="46" t="s">
        <v>383</v>
      </c>
      <c r="L110" s="46" t="s">
        <v>131</v>
      </c>
      <c r="M110" s="46" t="s">
        <v>384</v>
      </c>
      <c r="N110" s="53" t="s">
        <v>385</v>
      </c>
      <c r="O110" s="37" t="str">
        <f aca="false">CONCATENATE(G110,Q110,K110,Q110,F110,Q110,I110,R110)</f>
        <v>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"основной эксперт", ГБУ Региональный центр развития образования Оренбургской области, 2017, 36ч</v>
      </c>
      <c r="P110" s="24" t="s">
        <v>134</v>
      </c>
      <c r="Q110" s="24" t="s">
        <v>134</v>
      </c>
      <c r="R110" s="24" t="s">
        <v>129</v>
      </c>
      <c r="AC110" s="29" t="s">
        <v>321</v>
      </c>
    </row>
    <row r="111" customFormat="false" ht="30" hidden="true" customHeight="true" outlineLevel="0" collapsed="false">
      <c r="A111" s="29" t="s">
        <v>322</v>
      </c>
      <c r="B111" s="38" t="n">
        <v>20</v>
      </c>
      <c r="C111" s="39"/>
      <c r="D111" s="43" t="s">
        <v>381</v>
      </c>
      <c r="E111" s="43"/>
      <c r="F111" s="46" t="n">
        <v>2017</v>
      </c>
      <c r="G111" s="46" t="s">
        <v>386</v>
      </c>
      <c r="H111" s="46" t="s">
        <v>144</v>
      </c>
      <c r="I111" s="48" t="n">
        <v>36</v>
      </c>
      <c r="J111" s="29" t="s">
        <v>129</v>
      </c>
      <c r="K111" s="46" t="s">
        <v>387</v>
      </c>
      <c r="L111" s="46" t="s">
        <v>131</v>
      </c>
      <c r="M111" s="46" t="s">
        <v>388</v>
      </c>
      <c r="N111" s="53" t="s">
        <v>389</v>
      </c>
      <c r="O111" s="37" t="str">
        <f aca="false">CONCATENATE(G111,Q111,K111,Q111,F111,Q111,I111,R111)</f>
        <v>Ресурсы предметной линии "Биология" для подготовки обучающихся к ОГЭ и ЕГЭ", ФГБОУ ВО ОГПУ, 2017, 36ч</v>
      </c>
      <c r="P111" s="24" t="s">
        <v>134</v>
      </c>
      <c r="Q111" s="24" t="s">
        <v>134</v>
      </c>
      <c r="R111" s="24" t="s">
        <v>129</v>
      </c>
      <c r="AC111" s="29" t="s">
        <v>363</v>
      </c>
    </row>
    <row r="112" customFormat="false" ht="30" hidden="true" customHeight="true" outlineLevel="0" collapsed="false">
      <c r="A112" s="29" t="s">
        <v>322</v>
      </c>
      <c r="B112" s="38"/>
      <c r="C112" s="39"/>
      <c r="D112" s="43" t="s">
        <v>381</v>
      </c>
      <c r="E112" s="43"/>
      <c r="F112" s="46" t="n">
        <v>2018</v>
      </c>
      <c r="G112" s="46" t="s">
        <v>390</v>
      </c>
      <c r="H112" s="46" t="s">
        <v>144</v>
      </c>
      <c r="I112" s="48" t="n">
        <v>72</v>
      </c>
      <c r="J112" s="29" t="s">
        <v>129</v>
      </c>
      <c r="K112" s="46" t="s">
        <v>387</v>
      </c>
      <c r="L112" s="46" t="s">
        <v>131</v>
      </c>
      <c r="M112" s="46" t="s">
        <v>391</v>
      </c>
      <c r="N112" s="53" t="s">
        <v>392</v>
      </c>
      <c r="O112" s="37" t="str">
        <f aca="false">CONCATENATE(G112,Q112,K112,Q112,F112,Q112,I112,R112)</f>
        <v>Ресурсы предметной линии "Биология" для подготовки обучающихся к сдаче ЕГЭ", ФГБОУ ВО ОГПУ, 2018, 72ч</v>
      </c>
      <c r="P112" s="24" t="s">
        <v>134</v>
      </c>
      <c r="Q112" s="24" t="s">
        <v>134</v>
      </c>
      <c r="R112" s="24" t="s">
        <v>129</v>
      </c>
      <c r="AC112" s="29" t="s">
        <v>393</v>
      </c>
    </row>
    <row r="113" customFormat="false" ht="30" hidden="true" customHeight="true" outlineLevel="0" collapsed="false">
      <c r="A113" s="29" t="s">
        <v>322</v>
      </c>
      <c r="B113" s="38"/>
      <c r="C113" s="39"/>
      <c r="D113" s="43" t="s">
        <v>381</v>
      </c>
      <c r="E113" s="43"/>
      <c r="F113" s="46" t="n">
        <v>2018</v>
      </c>
      <c r="G113" s="46" t="s">
        <v>394</v>
      </c>
      <c r="H113" s="46" t="s">
        <v>138</v>
      </c>
      <c r="I113" s="48" t="n">
        <v>36</v>
      </c>
      <c r="J113" s="29" t="s">
        <v>129</v>
      </c>
      <c r="K113" s="29" t="s">
        <v>139</v>
      </c>
      <c r="L113" s="46" t="s">
        <v>131</v>
      </c>
      <c r="M113" s="46" t="s">
        <v>395</v>
      </c>
      <c r="N113" s="53" t="s">
        <v>396</v>
      </c>
      <c r="O113" s="37" t="str">
        <f aca="false">CONCATENATE(G113,Q113,K113,Q113,F113,Q113,I113,R113)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 основного общего образования  ( по предметам образовательных программ основного общего образования) с присовением статуса " старший эксперт" по биологии, ГБУ РЦРО Оренбургской области, 2018, 36ч</v>
      </c>
      <c r="P113" s="24" t="s">
        <v>134</v>
      </c>
      <c r="Q113" s="24" t="s">
        <v>134</v>
      </c>
      <c r="R113" s="24" t="s">
        <v>129</v>
      </c>
      <c r="AC113" s="29" t="s">
        <v>397</v>
      </c>
    </row>
    <row r="114" customFormat="false" ht="30" hidden="true" customHeight="true" outlineLevel="0" collapsed="false">
      <c r="A114" s="29"/>
      <c r="B114" s="38"/>
      <c r="C114" s="39"/>
      <c r="D114" s="43" t="s">
        <v>381</v>
      </c>
      <c r="E114" s="43"/>
      <c r="F114" s="46" t="n">
        <v>2019</v>
      </c>
      <c r="G114" s="46" t="s">
        <v>398</v>
      </c>
      <c r="H114" s="46" t="s">
        <v>138</v>
      </c>
      <c r="I114" s="48" t="n">
        <v>36</v>
      </c>
      <c r="J114" s="29" t="s">
        <v>129</v>
      </c>
      <c r="K114" s="29" t="s">
        <v>139</v>
      </c>
      <c r="L114" s="46" t="s">
        <v>131</v>
      </c>
      <c r="M114" s="46" t="s">
        <v>399</v>
      </c>
      <c r="N114" s="53" t="s">
        <v>400</v>
      </c>
      <c r="O114" s="37" t="str">
        <f aca="false">CONCATENATE(G114,Q114,K114,Q114,F114,Q114,I114,R114)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 основного общего образования  (биология), ГБУ РЦРО Оренбургской области, 2019, 36ч</v>
      </c>
      <c r="P114" s="24" t="s">
        <v>134</v>
      </c>
      <c r="Q114" s="24" t="s">
        <v>134</v>
      </c>
      <c r="R114" s="24" t="s">
        <v>129</v>
      </c>
      <c r="AC114" s="29" t="s">
        <v>182</v>
      </c>
    </row>
    <row r="115" customFormat="false" ht="30" hidden="true" customHeight="true" outlineLevel="0" collapsed="false">
      <c r="A115" s="29"/>
      <c r="B115" s="38"/>
      <c r="C115" s="39"/>
      <c r="D115" s="43" t="s">
        <v>381</v>
      </c>
      <c r="E115" s="43"/>
      <c r="F115" s="46" t="n">
        <v>2021</v>
      </c>
      <c r="G115" s="46" t="s">
        <v>168</v>
      </c>
      <c r="H115" s="43" t="s">
        <v>169</v>
      </c>
      <c r="I115" s="48" t="n">
        <v>72</v>
      </c>
      <c r="J115" s="29" t="s">
        <v>129</v>
      </c>
      <c r="K115" s="46" t="s">
        <v>170</v>
      </c>
      <c r="L115" s="46" t="s">
        <v>183</v>
      </c>
      <c r="M115" s="46" t="s">
        <v>401</v>
      </c>
      <c r="N115" s="53" t="s">
        <v>402</v>
      </c>
      <c r="O115" s="37" t="str">
        <f aca="false">CONCATENATE(G115,Q115,K115,Q115,F115,Q115,I115,R115)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115" s="24" t="s">
        <v>134</v>
      </c>
      <c r="Q115" s="24" t="s">
        <v>134</v>
      </c>
      <c r="R115" s="24" t="s">
        <v>129</v>
      </c>
    </row>
    <row r="116" customFormat="false" ht="30" hidden="false" customHeight="true" outlineLevel="0" collapsed="false">
      <c r="A116" s="29" t="s">
        <v>322</v>
      </c>
      <c r="B116" s="38"/>
      <c r="C116" s="39"/>
      <c r="D116" s="43" t="s">
        <v>381</v>
      </c>
      <c r="E116" s="43"/>
      <c r="F116" s="46" t="n">
        <v>2022</v>
      </c>
      <c r="G116" s="46" t="s">
        <v>214</v>
      </c>
      <c r="H116" s="46" t="s">
        <v>169</v>
      </c>
      <c r="I116" s="48" t="n">
        <v>36</v>
      </c>
      <c r="J116" s="29" t="s">
        <v>129</v>
      </c>
      <c r="K116" s="29" t="s">
        <v>215</v>
      </c>
      <c r="L116" s="46" t="s">
        <v>216</v>
      </c>
      <c r="M116" s="46" t="s">
        <v>403</v>
      </c>
      <c r="N116" s="53"/>
      <c r="O116" s="37" t="str">
        <f aca="false">CONCATENATE(G116,Q116,K116,Q116,F116,Q116,I116,R116)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116" s="24" t="s">
        <v>134</v>
      </c>
      <c r="Q116" s="24" t="s">
        <v>134</v>
      </c>
      <c r="R116" s="24" t="s">
        <v>129</v>
      </c>
      <c r="AC116" s="29" t="s">
        <v>404</v>
      </c>
    </row>
    <row r="117" customFormat="false" ht="30" hidden="false" customHeight="true" outlineLevel="0" collapsed="false">
      <c r="A117" s="29" t="s">
        <v>322</v>
      </c>
      <c r="B117" s="38"/>
      <c r="C117" s="39"/>
      <c r="D117" s="43" t="s">
        <v>381</v>
      </c>
      <c r="E117" s="43"/>
      <c r="F117" s="46" t="n">
        <v>2022</v>
      </c>
      <c r="G117" s="46" t="s">
        <v>405</v>
      </c>
      <c r="H117" s="46" t="s">
        <v>144</v>
      </c>
      <c r="I117" s="48" t="n">
        <v>100</v>
      </c>
      <c r="J117" s="29" t="s">
        <v>129</v>
      </c>
      <c r="K117" s="46" t="s">
        <v>406</v>
      </c>
      <c r="L117" s="46" t="s">
        <v>216</v>
      </c>
      <c r="M117" s="46" t="s">
        <v>407</v>
      </c>
      <c r="N117" s="53" t="s">
        <v>408</v>
      </c>
      <c r="O117" s="37" t="str">
        <f aca="false">CONCATENATE(G117,Q117,K117,Q117,F117,Q117,I117,R117)</f>
        <v>Школа современного учителя биологии, Академия реализации государственной политики и профессионального развития работников образования Министерства просвещения РФ!, 2022, 100ч</v>
      </c>
      <c r="P117" s="24" t="s">
        <v>134</v>
      </c>
      <c r="Q117" s="24" t="s">
        <v>134</v>
      </c>
      <c r="R117" s="24" t="s">
        <v>129</v>
      </c>
      <c r="AC117" s="29" t="s">
        <v>409</v>
      </c>
    </row>
    <row r="118" customFormat="false" ht="30" hidden="false" customHeight="true" outlineLevel="0" collapsed="false">
      <c r="A118" s="29" t="s">
        <v>322</v>
      </c>
      <c r="B118" s="38" t="n">
        <v>21</v>
      </c>
      <c r="C118" s="39"/>
      <c r="D118" s="29" t="s">
        <v>381</v>
      </c>
      <c r="E118" s="29"/>
      <c r="F118" s="29" t="n">
        <v>2022</v>
      </c>
      <c r="G118" s="29" t="s">
        <v>150</v>
      </c>
      <c r="H118" s="29" t="s">
        <v>151</v>
      </c>
      <c r="I118" s="35" t="n">
        <v>24</v>
      </c>
      <c r="J118" s="29"/>
      <c r="K118" s="29" t="s">
        <v>152</v>
      </c>
      <c r="L118" s="29"/>
      <c r="M118" s="29"/>
      <c r="N118" s="36"/>
      <c r="O118" s="37" t="str">
        <f aca="false">CONCATENATE(G118,Q118,K118,Q118,F118,Q118,I118,R118)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118" s="24" t="s">
        <v>134</v>
      </c>
      <c r="Q118" s="24" t="s">
        <v>134</v>
      </c>
      <c r="R118" s="24" t="s">
        <v>129</v>
      </c>
      <c r="AC118" s="29" t="s">
        <v>410</v>
      </c>
    </row>
    <row r="119" customFormat="false" ht="30" hidden="false" customHeight="true" outlineLevel="0" collapsed="false">
      <c r="A119" s="29" t="s">
        <v>322</v>
      </c>
      <c r="B119" s="38"/>
      <c r="C119" s="39"/>
      <c r="D119" s="29" t="s">
        <v>381</v>
      </c>
      <c r="E119" s="29"/>
      <c r="F119" s="29" t="n">
        <v>2023</v>
      </c>
      <c r="G119" s="29" t="s">
        <v>411</v>
      </c>
      <c r="H119" s="29" t="s">
        <v>412</v>
      </c>
      <c r="I119" s="35" t="n">
        <v>36</v>
      </c>
      <c r="J119" s="29"/>
      <c r="K119" s="29" t="s">
        <v>413</v>
      </c>
      <c r="L119" s="29"/>
      <c r="M119" s="29"/>
      <c r="N119" s="36"/>
      <c r="O119" s="37" t="str">
        <f aca="false">CONCATENATE(G119,Q119,K119,Q119,F119,Q119,I119,R119)</f>
        <v>Коммуникации в образовании: профиль современного учителя, ООО Учи.ру, 2023, 36ч</v>
      </c>
      <c r="P119" s="24" t="s">
        <v>134</v>
      </c>
      <c r="Q119" s="24" t="s">
        <v>134</v>
      </c>
      <c r="R119" s="24" t="s">
        <v>129</v>
      </c>
      <c r="AC119" s="29" t="s">
        <v>414</v>
      </c>
    </row>
    <row r="120" customFormat="false" ht="30" hidden="false" customHeight="true" outlineLevel="0" collapsed="false">
      <c r="A120" s="29" t="s">
        <v>322</v>
      </c>
      <c r="B120" s="38"/>
      <c r="C120" s="39"/>
      <c r="D120" s="29" t="s">
        <v>381</v>
      </c>
      <c r="E120" s="29"/>
      <c r="F120" s="29" t="n">
        <v>2023</v>
      </c>
      <c r="G120" s="29" t="s">
        <v>415</v>
      </c>
      <c r="H120" s="29" t="s">
        <v>138</v>
      </c>
      <c r="I120" s="35" t="n">
        <v>36</v>
      </c>
      <c r="J120" s="29"/>
      <c r="K120" s="29" t="s">
        <v>416</v>
      </c>
      <c r="L120" s="29"/>
      <c r="M120" s="29"/>
      <c r="N120" s="36"/>
      <c r="O120" s="37" t="str">
        <f aca="false">CONCATENATE(G120,Q120,K120,Q120,F120,Q120,I120,R120)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основного общего образования» (по предметам образовательных программ основного общего образования) биология, РЦРО Оренбургской области, 2023, 36ч</v>
      </c>
      <c r="P120" s="24" t="s">
        <v>134</v>
      </c>
      <c r="Q120" s="24" t="s">
        <v>134</v>
      </c>
      <c r="R120" s="24" t="s">
        <v>129</v>
      </c>
      <c r="AC120" s="29" t="s">
        <v>417</v>
      </c>
    </row>
    <row r="121" customFormat="false" ht="30" hidden="false" customHeight="true" outlineLevel="0" collapsed="false">
      <c r="A121" s="29"/>
      <c r="B121" s="38"/>
      <c r="C121" s="39"/>
      <c r="D121" s="29" t="s">
        <v>381</v>
      </c>
      <c r="E121" s="29"/>
      <c r="F121" s="29" t="n">
        <v>2023</v>
      </c>
      <c r="G121" s="29" t="s">
        <v>159</v>
      </c>
      <c r="H121" s="29" t="s">
        <v>160</v>
      </c>
      <c r="I121" s="35" t="n">
        <v>42</v>
      </c>
      <c r="J121" s="29"/>
      <c r="K121" s="29" t="s">
        <v>161</v>
      </c>
      <c r="L121" s="29"/>
      <c r="M121" s="29"/>
      <c r="N121" s="36"/>
      <c r="O121" s="37" t="str">
        <f aca="false">CONCATENATE(G121,Q121,K121,Q121,F121,Q121,I121,R121)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42ч</v>
      </c>
      <c r="P121" s="24" t="s">
        <v>134</v>
      </c>
      <c r="Q121" s="24" t="s">
        <v>134</v>
      </c>
      <c r="R121" s="24" t="s">
        <v>129</v>
      </c>
      <c r="AC121" s="29" t="s">
        <v>182</v>
      </c>
    </row>
    <row r="122" customFormat="false" ht="30" hidden="false" customHeight="true" outlineLevel="0" collapsed="false">
      <c r="A122" s="29"/>
      <c r="B122" s="38"/>
      <c r="C122" s="39"/>
      <c r="D122" s="41" t="s">
        <v>381</v>
      </c>
      <c r="E122" s="29"/>
      <c r="F122" s="29" t="n">
        <v>2023</v>
      </c>
      <c r="G122" s="29" t="s">
        <v>163</v>
      </c>
      <c r="H122" s="29" t="s">
        <v>164</v>
      </c>
      <c r="I122" s="35" t="n">
        <v>36</v>
      </c>
      <c r="J122" s="29"/>
      <c r="K122" s="29" t="s">
        <v>161</v>
      </c>
      <c r="L122" s="29"/>
      <c r="M122" s="29"/>
      <c r="N122" s="36"/>
      <c r="O122" s="37" t="str">
        <f aca="false">CONCATENATE(G122,Q122,K122,Q122,F122,Q122,I122,R122)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22" s="24" t="s">
        <v>134</v>
      </c>
      <c r="Q122" s="24" t="s">
        <v>134</v>
      </c>
      <c r="R122" s="24" t="s">
        <v>129</v>
      </c>
      <c r="AC122" s="29" t="s">
        <v>418</v>
      </c>
    </row>
    <row r="123" customFormat="false" ht="30" hidden="false" customHeight="true" outlineLevel="0" collapsed="false">
      <c r="A123" s="29" t="s">
        <v>322</v>
      </c>
      <c r="B123" s="38"/>
      <c r="C123" s="39"/>
      <c r="D123" s="29" t="s">
        <v>381</v>
      </c>
      <c r="E123" s="29"/>
      <c r="F123" s="29" t="n">
        <v>2023</v>
      </c>
      <c r="G123" s="29" t="s">
        <v>221</v>
      </c>
      <c r="H123" s="29" t="s">
        <v>202</v>
      </c>
      <c r="I123" s="35" t="n">
        <v>58</v>
      </c>
      <c r="J123" s="29"/>
      <c r="K123" s="29" t="s">
        <v>215</v>
      </c>
      <c r="L123" s="29"/>
      <c r="M123" s="29"/>
      <c r="N123" s="36"/>
      <c r="O123" s="37" t="str">
        <f aca="false">CONCATENATE(G123,Q123,K123,Q123,F123,Q123,I123,R123)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123" s="24" t="s">
        <v>134</v>
      </c>
      <c r="Q123" s="24" t="s">
        <v>134</v>
      </c>
      <c r="R123" s="24" t="s">
        <v>129</v>
      </c>
      <c r="AC123" s="29" t="s">
        <v>404</v>
      </c>
    </row>
    <row r="124" customFormat="false" ht="30" hidden="true" customHeight="true" outlineLevel="0" collapsed="false">
      <c r="A124" s="29" t="s">
        <v>322</v>
      </c>
      <c r="B124" s="38"/>
      <c r="C124" s="39"/>
      <c r="D124" s="29" t="s">
        <v>65</v>
      </c>
      <c r="E124" s="29"/>
      <c r="F124" s="29" t="n">
        <v>2020</v>
      </c>
      <c r="G124" s="29" t="s">
        <v>419</v>
      </c>
      <c r="H124" s="29" t="s">
        <v>151</v>
      </c>
      <c r="I124" s="35" t="n">
        <v>72</v>
      </c>
      <c r="J124" s="29" t="s">
        <v>129</v>
      </c>
      <c r="K124" s="29" t="s">
        <v>420</v>
      </c>
      <c r="L124" s="29" t="s">
        <v>131</v>
      </c>
      <c r="M124" s="44" t="n">
        <v>44095</v>
      </c>
      <c r="N124" s="36" t="s">
        <v>421</v>
      </c>
      <c r="O124" s="37" t="str">
        <f aca="false">CONCATENATE(G124,Q124,K124,Q124,F124,Q124,I124,R124)</f>
        <v>Цифровые технологии для трансформации ПОО, ОГПУ, 2020, 72ч</v>
      </c>
      <c r="P124" s="24" t="s">
        <v>134</v>
      </c>
      <c r="Q124" s="24" t="s">
        <v>134</v>
      </c>
      <c r="R124" s="24" t="s">
        <v>129</v>
      </c>
      <c r="AC124" s="29" t="s">
        <v>279</v>
      </c>
    </row>
    <row r="125" customFormat="false" ht="30" hidden="false" customHeight="true" outlineLevel="0" collapsed="false">
      <c r="A125" s="29" t="s">
        <v>322</v>
      </c>
      <c r="B125" s="40" t="n">
        <v>22</v>
      </c>
      <c r="C125" s="39"/>
      <c r="D125" s="54" t="s">
        <v>65</v>
      </c>
      <c r="E125" s="29"/>
      <c r="F125" s="29" t="n">
        <v>2023</v>
      </c>
      <c r="G125" s="29" t="s">
        <v>163</v>
      </c>
      <c r="H125" s="29" t="s">
        <v>164</v>
      </c>
      <c r="I125" s="35" t="n">
        <v>36</v>
      </c>
      <c r="J125" s="29"/>
      <c r="K125" s="29" t="s">
        <v>161</v>
      </c>
      <c r="L125" s="29"/>
      <c r="M125" s="29"/>
      <c r="N125" s="36"/>
      <c r="O125" s="37" t="str">
        <f aca="false">CONCATENATE(G125,Q125,K125,Q125,F125,Q125,I125,R125)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25" s="24" t="s">
        <v>134</v>
      </c>
      <c r="Q125" s="24" t="s">
        <v>134</v>
      </c>
      <c r="R125" s="24" t="s">
        <v>129</v>
      </c>
      <c r="AC125" s="29" t="s">
        <v>422</v>
      </c>
    </row>
    <row r="126" customFormat="false" ht="30" hidden="false" customHeight="true" outlineLevel="0" collapsed="false">
      <c r="A126" s="29" t="s">
        <v>322</v>
      </c>
      <c r="B126" s="40"/>
      <c r="C126" s="39"/>
      <c r="D126" s="29" t="s">
        <v>65</v>
      </c>
      <c r="E126" s="29"/>
      <c r="F126" s="29" t="n">
        <v>2023</v>
      </c>
      <c r="G126" s="29" t="s">
        <v>423</v>
      </c>
      <c r="H126" s="29" t="s">
        <v>319</v>
      </c>
      <c r="I126" s="35" t="n">
        <v>36</v>
      </c>
      <c r="J126" s="29"/>
      <c r="K126" s="29" t="s">
        <v>424</v>
      </c>
      <c r="L126" s="29"/>
      <c r="M126" s="29"/>
      <c r="N126" s="36"/>
      <c r="O126" s="37" t="str">
        <f aca="false">CONCATENATE(G126,Q126,K126,Q126,F126,Q126,I126,R126)</f>
        <v>Особенности введения и реализации обновленного ФГОС СОО, ООО Московский институт профессиональной переподготовки, 2023, 36ч</v>
      </c>
      <c r="P126" s="24" t="s">
        <v>134</v>
      </c>
      <c r="Q126" s="24" t="s">
        <v>134</v>
      </c>
      <c r="R126" s="24" t="s">
        <v>129</v>
      </c>
      <c r="AC126" s="29" t="s">
        <v>276</v>
      </c>
    </row>
    <row r="127" customFormat="false" ht="30" hidden="true" customHeight="true" outlineLevel="0" collapsed="false">
      <c r="A127" s="29" t="s">
        <v>322</v>
      </c>
      <c r="B127" s="40"/>
      <c r="C127" s="39"/>
      <c r="D127" s="34" t="s">
        <v>66</v>
      </c>
      <c r="E127" s="34"/>
      <c r="F127" s="29" t="n">
        <v>2017</v>
      </c>
      <c r="G127" s="29" t="s">
        <v>425</v>
      </c>
      <c r="H127" s="29" t="s">
        <v>174</v>
      </c>
      <c r="I127" s="35" t="n">
        <v>36</v>
      </c>
      <c r="J127" s="29" t="s">
        <v>129</v>
      </c>
      <c r="K127" s="29" t="s">
        <v>249</v>
      </c>
      <c r="L127" s="29" t="s">
        <v>131</v>
      </c>
      <c r="M127" s="29" t="s">
        <v>426</v>
      </c>
      <c r="N127" s="36" t="s">
        <v>427</v>
      </c>
      <c r="O127" s="37" t="str">
        <f aca="false">CONCATENATE(G127,Q127,K127,Q127,F127,Q127,I127,R127)</f>
        <v>Психолого-педагогическое  сопровождение детей с ОВЗ  в условиях реализации ФГОС, ФГБОУ ВО ОГУ, 2017, 36ч</v>
      </c>
      <c r="P127" s="24" t="s">
        <v>134</v>
      </c>
      <c r="Q127" s="24" t="s">
        <v>134</v>
      </c>
      <c r="R127" s="24" t="s">
        <v>129</v>
      </c>
      <c r="AC127" s="29" t="s">
        <v>279</v>
      </c>
    </row>
    <row r="128" customFormat="false" ht="30" hidden="true" customHeight="true" outlineLevel="0" collapsed="false">
      <c r="A128" s="29" t="s">
        <v>322</v>
      </c>
      <c r="B128" s="40"/>
      <c r="C128" s="39"/>
      <c r="D128" s="34" t="s">
        <v>66</v>
      </c>
      <c r="E128" s="34"/>
      <c r="F128" s="29" t="n">
        <v>2020</v>
      </c>
      <c r="G128" s="29" t="s">
        <v>233</v>
      </c>
      <c r="H128" s="46" t="s">
        <v>202</v>
      </c>
      <c r="I128" s="35" t="n">
        <v>16</v>
      </c>
      <c r="J128" s="29" t="s">
        <v>129</v>
      </c>
      <c r="K128" s="29" t="s">
        <v>234</v>
      </c>
      <c r="L128" s="29" t="s">
        <v>146</v>
      </c>
      <c r="M128" s="29" t="s">
        <v>428</v>
      </c>
      <c r="N128" s="36" t="s">
        <v>429</v>
      </c>
      <c r="O128" s="37" t="str">
        <f aca="false">CONCATENATE(G128,Q128,K128,Q128,F128,Q128,I128,R128)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128" s="24" t="s">
        <v>134</v>
      </c>
      <c r="Q128" s="24" t="s">
        <v>134</v>
      </c>
      <c r="R128" s="24" t="s">
        <v>129</v>
      </c>
      <c r="AC128" s="29" t="s">
        <v>171</v>
      </c>
    </row>
    <row r="129" customFormat="false" ht="30" hidden="true" customHeight="true" outlineLevel="0" collapsed="false">
      <c r="A129" s="29" t="s">
        <v>322</v>
      </c>
      <c r="B129" s="40"/>
      <c r="C129" s="39"/>
      <c r="D129" s="34" t="s">
        <v>66</v>
      </c>
      <c r="E129" s="34"/>
      <c r="F129" s="29" t="n">
        <v>2020</v>
      </c>
      <c r="G129" s="29" t="s">
        <v>201</v>
      </c>
      <c r="H129" s="46" t="s">
        <v>202</v>
      </c>
      <c r="I129" s="35" t="n">
        <v>17</v>
      </c>
      <c r="J129" s="29" t="s">
        <v>129</v>
      </c>
      <c r="K129" s="29" t="s">
        <v>231</v>
      </c>
      <c r="L129" s="29" t="s">
        <v>204</v>
      </c>
      <c r="M129" s="29" t="s">
        <v>430</v>
      </c>
      <c r="N129" s="36"/>
      <c r="O129" s="37" t="str">
        <f aca="false">CONCATENATE(G129,Q129,K129,Q129,F129,Q129,I129,R129)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129" s="24" t="s">
        <v>134</v>
      </c>
      <c r="Q129" s="24" t="s">
        <v>134</v>
      </c>
      <c r="R129" s="24" t="s">
        <v>129</v>
      </c>
      <c r="AC129" s="29" t="s">
        <v>363</v>
      </c>
    </row>
    <row r="130" customFormat="false" ht="30" hidden="true" customHeight="true" outlineLevel="0" collapsed="false">
      <c r="A130" s="29" t="s">
        <v>322</v>
      </c>
      <c r="B130" s="40"/>
      <c r="C130" s="39"/>
      <c r="D130" s="34" t="s">
        <v>66</v>
      </c>
      <c r="E130" s="34"/>
      <c r="F130" s="29" t="n">
        <v>2020</v>
      </c>
      <c r="G130" s="29" t="s">
        <v>431</v>
      </c>
      <c r="H130" s="46" t="s">
        <v>202</v>
      </c>
      <c r="I130" s="35" t="n">
        <v>16</v>
      </c>
      <c r="J130" s="29" t="s">
        <v>129</v>
      </c>
      <c r="K130" s="29" t="s">
        <v>231</v>
      </c>
      <c r="L130" s="29" t="s">
        <v>204</v>
      </c>
      <c r="M130" s="29" t="s">
        <v>430</v>
      </c>
      <c r="N130" s="36"/>
      <c r="O130" s="37" t="str">
        <f aca="false">CONCATENATE(G130,Q130,K130,Q130,F130,Q130,I130,R130)</f>
        <v> Профилактика короновируса, гриппа и других острых респираторных вирусныхинфекций в общеобразовательных организациях. , ООО Центр инновационного образования и воспитания, 2020, 16ч</v>
      </c>
      <c r="P130" s="24" t="s">
        <v>134</v>
      </c>
      <c r="Q130" s="24" t="s">
        <v>134</v>
      </c>
      <c r="R130" s="24" t="s">
        <v>129</v>
      </c>
      <c r="AC130" s="29" t="s">
        <v>432</v>
      </c>
    </row>
    <row r="131" customFormat="false" ht="30" hidden="true" customHeight="true" outlineLevel="0" collapsed="false">
      <c r="A131" s="29"/>
      <c r="B131" s="42"/>
      <c r="C131" s="39"/>
      <c r="D131" s="34" t="s">
        <v>66</v>
      </c>
      <c r="E131" s="34"/>
      <c r="F131" s="29" t="n">
        <v>2021</v>
      </c>
      <c r="G131" s="29" t="s">
        <v>303</v>
      </c>
      <c r="H131" s="46" t="s">
        <v>304</v>
      </c>
      <c r="I131" s="35" t="n">
        <v>72</v>
      </c>
      <c r="J131" s="29" t="s">
        <v>129</v>
      </c>
      <c r="K131" s="29" t="s">
        <v>145</v>
      </c>
      <c r="L131" s="29" t="s">
        <v>146</v>
      </c>
      <c r="M131" s="29" t="s">
        <v>433</v>
      </c>
      <c r="N131" s="36" t="s">
        <v>434</v>
      </c>
      <c r="O131" s="37" t="str">
        <f aca="false">CONCATENATE(G131,Q131,K131,Q131,F131,Q131,I131,R131)</f>
        <v>Технология реализации рабочих программ учебных предметов образовательной области "Родной язык и литературное чтение" в начальной школе, ООО Центр непрерывного образования и инноваций, 2021, 72ч</v>
      </c>
      <c r="P131" s="24" t="s">
        <v>134</v>
      </c>
      <c r="Q131" s="24" t="s">
        <v>134</v>
      </c>
      <c r="R131" s="24" t="s">
        <v>129</v>
      </c>
      <c r="AC131" s="29" t="s">
        <v>435</v>
      </c>
    </row>
    <row r="132" customFormat="false" ht="30" hidden="true" customHeight="true" outlineLevel="0" collapsed="false">
      <c r="A132" s="29"/>
      <c r="B132" s="42"/>
      <c r="C132" s="39"/>
      <c r="D132" s="34" t="s">
        <v>66</v>
      </c>
      <c r="E132" s="34"/>
      <c r="F132" s="29" t="n">
        <v>2021</v>
      </c>
      <c r="G132" s="29" t="s">
        <v>436</v>
      </c>
      <c r="H132" s="46" t="s">
        <v>180</v>
      </c>
      <c r="I132" s="35" t="n">
        <v>24</v>
      </c>
      <c r="J132" s="29" t="s">
        <v>129</v>
      </c>
      <c r="K132" s="29" t="s">
        <v>181</v>
      </c>
      <c r="L132" s="29"/>
      <c r="M132" s="29"/>
      <c r="N132" s="36"/>
      <c r="O132" s="37" t="str">
        <f aca="false">CONCATENATE(G132,Q132,K132,Q132,F132,Q132,I132,R132)</f>
        <v>Функциональная грамотность: развиваем в начальной школе, Яндекс-учебник, 2021, 24ч</v>
      </c>
      <c r="P132" s="24" t="s">
        <v>134</v>
      </c>
      <c r="Q132" s="24" t="s">
        <v>134</v>
      </c>
      <c r="R132" s="24" t="s">
        <v>129</v>
      </c>
      <c r="AC132" s="29" t="s">
        <v>437</v>
      </c>
    </row>
    <row r="133" customFormat="false" ht="30" hidden="false" customHeight="true" outlineLevel="0" collapsed="false">
      <c r="A133" s="29"/>
      <c r="B133" s="42"/>
      <c r="C133" s="39"/>
      <c r="D133" s="34" t="s">
        <v>66</v>
      </c>
      <c r="E133" s="34"/>
      <c r="F133" s="29" t="n">
        <v>2022</v>
      </c>
      <c r="G133" s="29" t="s">
        <v>168</v>
      </c>
      <c r="H133" s="46" t="s">
        <v>169</v>
      </c>
      <c r="I133" s="35" t="n">
        <v>72</v>
      </c>
      <c r="J133" s="29" t="s">
        <v>129</v>
      </c>
      <c r="K133" s="29" t="s">
        <v>170</v>
      </c>
      <c r="L133" s="29" t="s">
        <v>256</v>
      </c>
      <c r="M133" s="29"/>
      <c r="N133" s="36"/>
      <c r="O133" s="37" t="str">
        <f aca="false">CONCATENATE(G133,Q133,K133,Q133,F133,Q133,I133,R133)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133" s="24" t="s">
        <v>134</v>
      </c>
      <c r="Q133" s="24" t="s">
        <v>134</v>
      </c>
      <c r="R133" s="24" t="s">
        <v>129</v>
      </c>
    </row>
    <row r="134" customFormat="false" ht="30" hidden="false" customHeight="true" outlineLevel="0" collapsed="false">
      <c r="A134" s="29"/>
      <c r="B134" s="42"/>
      <c r="C134" s="39"/>
      <c r="D134" s="29" t="s">
        <v>66</v>
      </c>
      <c r="E134" s="29"/>
      <c r="F134" s="29" t="n">
        <v>2023</v>
      </c>
      <c r="G134" s="29" t="s">
        <v>438</v>
      </c>
      <c r="H134" s="29" t="s">
        <v>439</v>
      </c>
      <c r="I134" s="35" t="n">
        <v>144</v>
      </c>
      <c r="J134" s="29"/>
      <c r="K134" s="29" t="s">
        <v>170</v>
      </c>
      <c r="L134" s="29" t="s">
        <v>183</v>
      </c>
      <c r="M134" s="44" t="n">
        <v>44958</v>
      </c>
      <c r="N134" s="36" t="s">
        <v>440</v>
      </c>
      <c r="O134" s="37" t="str">
        <f aca="false">CONCATENATE(G134,Q134,K134,Q134,F134,Q134,I134,R134)</f>
        <v>Педагогическая и наставническая деятельность классных руководителей и учителей- предметников в создании современных образовательных пространств школ. Ключевые инициативы Минпросвещения 2023 , ООО Федерация развития образования, 2023, 144ч</v>
      </c>
      <c r="P134" s="24" t="s">
        <v>134</v>
      </c>
      <c r="Q134" s="24" t="s">
        <v>134</v>
      </c>
      <c r="R134" s="24" t="s">
        <v>129</v>
      </c>
      <c r="AC134" s="29" t="s">
        <v>441</v>
      </c>
    </row>
    <row r="135" customFormat="false" ht="30" hidden="false" customHeight="true" outlineLevel="0" collapsed="false">
      <c r="A135" s="29"/>
      <c r="B135" s="42"/>
      <c r="C135" s="39"/>
      <c r="D135" s="41" t="s">
        <v>66</v>
      </c>
      <c r="E135" s="29"/>
      <c r="F135" s="29" t="n">
        <v>2023</v>
      </c>
      <c r="G135" s="29" t="s">
        <v>163</v>
      </c>
      <c r="H135" s="29" t="s">
        <v>164</v>
      </c>
      <c r="I135" s="35" t="n">
        <v>36</v>
      </c>
      <c r="J135" s="29"/>
      <c r="K135" s="29" t="s">
        <v>161</v>
      </c>
      <c r="L135" s="29"/>
      <c r="M135" s="29"/>
      <c r="N135" s="36"/>
      <c r="O135" s="37" t="str">
        <f aca="false">CONCATENATE(G135,Q135,K135,Q135,F135,Q135,I135,R135)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35" s="24" t="s">
        <v>134</v>
      </c>
      <c r="Q135" s="24" t="s">
        <v>134</v>
      </c>
      <c r="R135" s="24" t="s">
        <v>129</v>
      </c>
    </row>
    <row r="136" customFormat="false" ht="30" hidden="false" customHeight="true" outlineLevel="0" collapsed="false">
      <c r="A136" s="29" t="s">
        <v>322</v>
      </c>
      <c r="B136" s="40" t="n">
        <v>23</v>
      </c>
      <c r="C136" s="39"/>
      <c r="D136" s="29" t="s">
        <v>66</v>
      </c>
      <c r="E136" s="29"/>
      <c r="F136" s="29" t="n">
        <v>2023</v>
      </c>
      <c r="G136" s="29" t="s">
        <v>221</v>
      </c>
      <c r="H136" s="29" t="s">
        <v>202</v>
      </c>
      <c r="I136" s="35" t="n">
        <v>58</v>
      </c>
      <c r="J136" s="29"/>
      <c r="K136" s="29" t="s">
        <v>215</v>
      </c>
      <c r="L136" s="29"/>
      <c r="M136" s="29"/>
      <c r="N136" s="36"/>
      <c r="O136" s="37" t="str">
        <f aca="false">CONCATENATE(G136,Q136,K136,Q136,F136,Q136,I136,R136)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136" s="24" t="s">
        <v>134</v>
      </c>
      <c r="Q136" s="24" t="s">
        <v>134</v>
      </c>
      <c r="R136" s="24" t="s">
        <v>129</v>
      </c>
      <c r="AC136" s="29" t="s">
        <v>185</v>
      </c>
    </row>
    <row r="137" customFormat="false" ht="30" hidden="true" customHeight="true" outlineLevel="0" collapsed="false">
      <c r="A137" s="29"/>
      <c r="B137" s="42"/>
      <c r="C137" s="39"/>
      <c r="D137" s="43" t="s">
        <v>68</v>
      </c>
      <c r="E137" s="43"/>
      <c r="F137" s="46" t="n">
        <v>2020</v>
      </c>
      <c r="G137" s="46" t="s">
        <v>442</v>
      </c>
      <c r="H137" s="46" t="s">
        <v>144</v>
      </c>
      <c r="I137" s="48" t="n">
        <v>144</v>
      </c>
      <c r="J137" s="29" t="s">
        <v>129</v>
      </c>
      <c r="K137" s="46" t="s">
        <v>145</v>
      </c>
      <c r="L137" s="46" t="s">
        <v>146</v>
      </c>
      <c r="M137" s="46" t="s">
        <v>309</v>
      </c>
      <c r="N137" s="53" t="s">
        <v>443</v>
      </c>
      <c r="O137" s="37" t="str">
        <f aca="false">CONCATENATE(G137,Q137,K137,Q137,F137,Q137,I137,R137)</f>
        <v>Учитель географии: преподавание предмета в соответствии с ФГОС ООО и СОО Профессиоанльные компетенции, ООО Центр непрерывного образования и инноваций, 2020, 144ч</v>
      </c>
      <c r="P137" s="24" t="s">
        <v>134</v>
      </c>
      <c r="Q137" s="24" t="s">
        <v>134</v>
      </c>
      <c r="R137" s="24" t="s">
        <v>129</v>
      </c>
      <c r="AC137" s="29" t="s">
        <v>210</v>
      </c>
    </row>
    <row r="138" customFormat="false" ht="30" hidden="true" customHeight="true" outlineLevel="0" collapsed="false">
      <c r="A138" s="29"/>
      <c r="B138" s="45"/>
      <c r="C138" s="39"/>
      <c r="D138" s="43" t="s">
        <v>68</v>
      </c>
      <c r="E138" s="43"/>
      <c r="F138" s="46" t="n">
        <v>2021</v>
      </c>
      <c r="G138" s="46" t="s">
        <v>367</v>
      </c>
      <c r="H138" s="46" t="s">
        <v>202</v>
      </c>
      <c r="I138" s="48" t="n">
        <v>73</v>
      </c>
      <c r="J138" s="29" t="s">
        <v>129</v>
      </c>
      <c r="K138" s="46" t="s">
        <v>231</v>
      </c>
      <c r="L138" s="46" t="s">
        <v>204</v>
      </c>
      <c r="M138" s="46" t="s">
        <v>444</v>
      </c>
      <c r="N138" s="53"/>
      <c r="O138" s="37" t="str">
        <f aca="false">CONCATENATE(G138,Q138,K138,Q138,F138,Q138,I138,R138)</f>
        <v>Профилактика безнадзорности и правонарушений несовершеннолетних в соответствии с федеральным законодательством, ООО Центр инновационного образования и воспитания, 2021, 73ч</v>
      </c>
      <c r="P138" s="24" t="s">
        <v>134</v>
      </c>
      <c r="Q138" s="24" t="s">
        <v>134</v>
      </c>
      <c r="R138" s="24" t="s">
        <v>129</v>
      </c>
      <c r="AC138" s="29" t="s">
        <v>171</v>
      </c>
    </row>
    <row r="139" customFormat="false" ht="30" hidden="false" customHeight="true" outlineLevel="0" collapsed="false">
      <c r="A139" s="29" t="s">
        <v>195</v>
      </c>
      <c r="B139" s="45"/>
      <c r="C139" s="39"/>
      <c r="D139" s="43" t="s">
        <v>68</v>
      </c>
      <c r="E139" s="43"/>
      <c r="F139" s="46" t="n">
        <v>2022</v>
      </c>
      <c r="G139" s="46" t="s">
        <v>168</v>
      </c>
      <c r="H139" s="43" t="s">
        <v>169</v>
      </c>
      <c r="I139" s="48" t="n">
        <v>72</v>
      </c>
      <c r="J139" s="29" t="s">
        <v>129</v>
      </c>
      <c r="K139" s="46" t="s">
        <v>170</v>
      </c>
      <c r="L139" s="46" t="s">
        <v>183</v>
      </c>
      <c r="M139" s="46" t="s">
        <v>445</v>
      </c>
      <c r="N139" s="53" t="s">
        <v>446</v>
      </c>
      <c r="O139" s="37" t="str">
        <f aca="false">CONCATENATE(G139,Q139,K139,Q139,F139,Q139,I139,R139)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139" s="24" t="s">
        <v>134</v>
      </c>
      <c r="Q139" s="24" t="s">
        <v>134</v>
      </c>
      <c r="R139" s="24" t="s">
        <v>129</v>
      </c>
      <c r="AC139" s="29" t="s">
        <v>447</v>
      </c>
    </row>
    <row r="140" customFormat="false" ht="33.75" hidden="false" customHeight="true" outlineLevel="0" collapsed="false">
      <c r="A140" s="29"/>
      <c r="B140" s="42"/>
      <c r="C140" s="39"/>
      <c r="D140" s="29" t="s">
        <v>68</v>
      </c>
      <c r="E140" s="29"/>
      <c r="F140" s="29" t="n">
        <v>2022</v>
      </c>
      <c r="G140" s="29" t="s">
        <v>150</v>
      </c>
      <c r="H140" s="29" t="s">
        <v>151</v>
      </c>
      <c r="I140" s="35" t="n">
        <v>24</v>
      </c>
      <c r="J140" s="29"/>
      <c r="K140" s="29" t="s">
        <v>152</v>
      </c>
      <c r="L140" s="29"/>
      <c r="M140" s="29"/>
      <c r="N140" s="36"/>
      <c r="O140" s="37" t="str">
        <f aca="false">CONCATENATE(G140,Q140,K140,Q140,F140,Q140,I140,R140)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140" s="24" t="s">
        <v>134</v>
      </c>
      <c r="Q140" s="24" t="s">
        <v>134</v>
      </c>
      <c r="R140" s="24" t="s">
        <v>129</v>
      </c>
    </row>
    <row r="141" customFormat="false" ht="30" hidden="false" customHeight="true" outlineLevel="0" collapsed="false">
      <c r="A141" s="29" t="s">
        <v>195</v>
      </c>
      <c r="B141" s="40" t="n">
        <v>26</v>
      </c>
      <c r="C141" s="39"/>
      <c r="D141" s="29" t="s">
        <v>68</v>
      </c>
      <c r="E141" s="29"/>
      <c r="F141" s="29" t="n">
        <v>2023</v>
      </c>
      <c r="G141" s="29" t="s">
        <v>159</v>
      </c>
      <c r="H141" s="29" t="s">
        <v>160</v>
      </c>
      <c r="I141" s="35" t="n">
        <v>43</v>
      </c>
      <c r="J141" s="29"/>
      <c r="K141" s="29" t="s">
        <v>161</v>
      </c>
      <c r="L141" s="29"/>
      <c r="M141" s="29"/>
      <c r="N141" s="36"/>
      <c r="O141" s="37" t="str">
        <f aca="false">CONCATENATE(G141,Q141,K141,Q141,F141,Q141,I141,R141)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43ч</v>
      </c>
      <c r="P141" s="24" t="s">
        <v>134</v>
      </c>
      <c r="Q141" s="24" t="s">
        <v>134</v>
      </c>
      <c r="R141" s="24" t="s">
        <v>129</v>
      </c>
      <c r="AC141" s="29" t="s">
        <v>448</v>
      </c>
    </row>
    <row r="142" customFormat="false" ht="30" hidden="false" customHeight="true" outlineLevel="0" collapsed="false">
      <c r="A142" s="29" t="s">
        <v>195</v>
      </c>
      <c r="B142" s="40"/>
      <c r="C142" s="39"/>
      <c r="D142" s="41" t="s">
        <v>68</v>
      </c>
      <c r="E142" s="29"/>
      <c r="F142" s="29" t="n">
        <v>2023</v>
      </c>
      <c r="G142" s="29" t="s">
        <v>163</v>
      </c>
      <c r="H142" s="29" t="s">
        <v>164</v>
      </c>
      <c r="I142" s="35" t="n">
        <v>36</v>
      </c>
      <c r="J142" s="29"/>
      <c r="K142" s="29" t="s">
        <v>161</v>
      </c>
      <c r="L142" s="29"/>
      <c r="M142" s="29"/>
      <c r="N142" s="36"/>
      <c r="O142" s="37" t="str">
        <f aca="false">CONCATENATE(G142,Q142,K142,Q142,F142,Q142,I142,R142)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42" s="24" t="s">
        <v>134</v>
      </c>
      <c r="Q142" s="24" t="s">
        <v>134</v>
      </c>
      <c r="R142" s="24" t="s">
        <v>129</v>
      </c>
      <c r="AC142" s="29" t="s">
        <v>449</v>
      </c>
    </row>
    <row r="143" customFormat="false" ht="30" hidden="false" customHeight="true" outlineLevel="0" collapsed="false">
      <c r="A143" s="29" t="s">
        <v>195</v>
      </c>
      <c r="B143" s="38" t="n">
        <v>29</v>
      </c>
      <c r="C143" s="39"/>
      <c r="D143" s="29" t="s">
        <v>72</v>
      </c>
      <c r="E143" s="29"/>
      <c r="F143" s="29" t="n">
        <v>2022</v>
      </c>
      <c r="G143" s="29" t="s">
        <v>168</v>
      </c>
      <c r="H143" s="29" t="s">
        <v>169</v>
      </c>
      <c r="I143" s="35" t="n">
        <v>72</v>
      </c>
      <c r="J143" s="29" t="s">
        <v>129</v>
      </c>
      <c r="K143" s="29" t="s">
        <v>170</v>
      </c>
      <c r="L143" s="29" t="s">
        <v>183</v>
      </c>
      <c r="M143" s="29"/>
      <c r="N143" s="36"/>
      <c r="O143" s="37" t="str">
        <f aca="false">CONCATENATE(G143,Q143,K143,Q143,F143,Q143,I143,R143)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143" s="24" t="s">
        <v>134</v>
      </c>
      <c r="Q143" s="24" t="s">
        <v>134</v>
      </c>
      <c r="R143" s="24" t="s">
        <v>129</v>
      </c>
      <c r="AC143" s="29" t="s">
        <v>450</v>
      </c>
    </row>
    <row r="144" customFormat="false" ht="30" hidden="false" customHeight="true" outlineLevel="0" collapsed="false">
      <c r="A144" s="29" t="s">
        <v>195</v>
      </c>
      <c r="B144" s="38"/>
      <c r="C144" s="39"/>
      <c r="D144" s="41" t="s">
        <v>72</v>
      </c>
      <c r="E144" s="29"/>
      <c r="F144" s="29" t="n">
        <v>2023</v>
      </c>
      <c r="G144" s="29" t="s">
        <v>163</v>
      </c>
      <c r="H144" s="29" t="s">
        <v>164</v>
      </c>
      <c r="I144" s="35" t="n">
        <v>36</v>
      </c>
      <c r="J144" s="29"/>
      <c r="K144" s="29" t="s">
        <v>161</v>
      </c>
      <c r="L144" s="29"/>
      <c r="M144" s="29"/>
      <c r="N144" s="36"/>
      <c r="O144" s="37" t="str">
        <f aca="false">CONCATENATE(G144,Q144,K144,Q144,F144,Q144,I144,R144)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44" s="24" t="s">
        <v>134</v>
      </c>
      <c r="Q144" s="24" t="s">
        <v>134</v>
      </c>
      <c r="R144" s="24" t="s">
        <v>129</v>
      </c>
      <c r="AC144" s="29" t="s">
        <v>279</v>
      </c>
    </row>
    <row r="145" customFormat="false" ht="30" hidden="false" customHeight="true" outlineLevel="0" collapsed="false">
      <c r="A145" s="29" t="s">
        <v>195</v>
      </c>
      <c r="B145" s="38"/>
      <c r="C145" s="39"/>
      <c r="D145" s="29" t="s">
        <v>72</v>
      </c>
      <c r="E145" s="29"/>
      <c r="F145" s="29" t="n">
        <v>2023</v>
      </c>
      <c r="G145" s="29" t="s">
        <v>451</v>
      </c>
      <c r="H145" s="29" t="s">
        <v>239</v>
      </c>
      <c r="I145" s="35" t="n">
        <v>72</v>
      </c>
      <c r="J145" s="29"/>
      <c r="K145" s="29" t="s">
        <v>452</v>
      </c>
      <c r="L145" s="29"/>
      <c r="M145" s="29"/>
      <c r="N145" s="36"/>
      <c r="O145" s="37" t="str">
        <f aca="false">CONCATENATE(G145,Q145,K145,Q145,F145,Q145,I145,R145)</f>
        <v>Развитие критического мышления у младших школьников в условиях обновленного ФГОС НОО, ООО "Инфоурок, 2023, 72ч</v>
      </c>
      <c r="P145" s="24" t="s">
        <v>134</v>
      </c>
      <c r="Q145" s="24" t="s">
        <v>134</v>
      </c>
      <c r="R145" s="24" t="s">
        <v>129</v>
      </c>
      <c r="AC145" s="29" t="s">
        <v>171</v>
      </c>
    </row>
    <row r="146" customFormat="false" ht="30" hidden="false" customHeight="true" outlineLevel="0" collapsed="false">
      <c r="A146" s="29"/>
      <c r="B146" s="38"/>
      <c r="C146" s="39"/>
      <c r="D146" s="29" t="s">
        <v>72</v>
      </c>
      <c r="E146" s="29"/>
      <c r="F146" s="29" t="n">
        <v>2023</v>
      </c>
      <c r="G146" s="29" t="s">
        <v>453</v>
      </c>
      <c r="H146" s="29" t="s">
        <v>164</v>
      </c>
      <c r="I146" s="35" t="n">
        <v>72</v>
      </c>
      <c r="J146" s="29"/>
      <c r="K146" s="29" t="s">
        <v>452</v>
      </c>
      <c r="L146" s="29"/>
      <c r="M146" s="29"/>
      <c r="N146" s="36"/>
      <c r="O146" s="37" t="str">
        <f aca="false">CONCATENATE(G146,Q146,K146,Q146,F146,Q146,I146,R146)</f>
        <v>Внедрение Федеральной образовательной программы начального общего образования, ООО "Инфоурок, 2023, 72ч</v>
      </c>
      <c r="P146" s="24" t="s">
        <v>134</v>
      </c>
      <c r="Q146" s="24" t="s">
        <v>134</v>
      </c>
      <c r="R146" s="24" t="s">
        <v>129</v>
      </c>
      <c r="AC146" s="29" t="s">
        <v>454</v>
      </c>
    </row>
    <row r="147" customFormat="false" ht="30" hidden="false" customHeight="true" outlineLevel="0" collapsed="false">
      <c r="A147" s="29"/>
      <c r="B147" s="38"/>
      <c r="C147" s="39"/>
      <c r="D147" s="29" t="s">
        <v>72</v>
      </c>
      <c r="E147" s="29"/>
      <c r="F147" s="29" t="n">
        <v>2023</v>
      </c>
      <c r="G147" s="29" t="s">
        <v>455</v>
      </c>
      <c r="H147" s="29" t="s">
        <v>174</v>
      </c>
      <c r="I147" s="35" t="n">
        <v>108</v>
      </c>
      <c r="J147" s="29"/>
      <c r="K147" s="29" t="s">
        <v>452</v>
      </c>
      <c r="L147" s="29"/>
      <c r="M147" s="29"/>
      <c r="N147" s="36"/>
      <c r="O147" s="37" t="str">
        <f aca="false">CONCATENATE(G147,Q147,K147,Q147,F147,Q147,I147,R147)</f>
        <v>Организация работы с обучающимися ОВЗ в контексте реализации обновленных ФГОС НОО и ФГОС ООО, ООО "Инфоурок, 2023, 108ч</v>
      </c>
      <c r="P147" s="24" t="s">
        <v>134</v>
      </c>
      <c r="Q147" s="24" t="s">
        <v>134</v>
      </c>
      <c r="R147" s="24" t="s">
        <v>129</v>
      </c>
      <c r="AC147" s="29" t="s">
        <v>456</v>
      </c>
    </row>
    <row r="148" customFormat="false" ht="30" hidden="false" customHeight="true" outlineLevel="0" collapsed="false">
      <c r="A148" s="29"/>
      <c r="B148" s="38"/>
      <c r="C148" s="39"/>
      <c r="D148" s="29" t="s">
        <v>72</v>
      </c>
      <c r="E148" s="29"/>
      <c r="F148" s="29" t="n">
        <v>2023</v>
      </c>
      <c r="G148" s="29" t="s">
        <v>457</v>
      </c>
      <c r="H148" s="29" t="s">
        <v>239</v>
      </c>
      <c r="I148" s="35" t="n">
        <v>108</v>
      </c>
      <c r="J148" s="29"/>
      <c r="K148" s="29" t="s">
        <v>452</v>
      </c>
      <c r="L148" s="29"/>
      <c r="M148" s="29"/>
      <c r="N148" s="36"/>
      <c r="O148" s="37" t="str">
        <f aca="false">CONCATENATE(G148,Q148,K148,Q148,F148,Q148,I148,R148)</f>
        <v>Развивающие математические задания для детей и взрослых, ООО "Инфоурок, 2023, 108ч</v>
      </c>
      <c r="P148" s="24" t="s">
        <v>134</v>
      </c>
      <c r="Q148" s="24" t="s">
        <v>134</v>
      </c>
      <c r="R148" s="24" t="s">
        <v>129</v>
      </c>
    </row>
    <row r="149" customFormat="false" ht="30" hidden="false" customHeight="true" outlineLevel="0" collapsed="false">
      <c r="A149" s="29" t="s">
        <v>195</v>
      </c>
      <c r="B149" s="38"/>
      <c r="C149" s="39"/>
      <c r="D149" s="29" t="s">
        <v>72</v>
      </c>
      <c r="E149" s="29"/>
      <c r="F149" s="29" t="n">
        <v>2023</v>
      </c>
      <c r="G149" s="29" t="s">
        <v>458</v>
      </c>
      <c r="H149" s="29" t="s">
        <v>180</v>
      </c>
      <c r="I149" s="35" t="n">
        <v>72</v>
      </c>
      <c r="J149" s="29"/>
      <c r="K149" s="29" t="s">
        <v>452</v>
      </c>
      <c r="L149" s="29"/>
      <c r="M149" s="29"/>
      <c r="N149" s="36"/>
      <c r="O149" s="37" t="str">
        <f aca="false">CONCATENATE(G149,Q149,K149,Q149,F149,Q149,I149,R149)</f>
        <v>Стратегия формирования навыков смыслового чтения у младщих шкоьников в условиях реализации ФГОС НОО, ООО "Инфоурок, 2023, 72ч</v>
      </c>
      <c r="P149" s="24" t="s">
        <v>134</v>
      </c>
      <c r="Q149" s="24" t="s">
        <v>134</v>
      </c>
      <c r="R149" s="24" t="s">
        <v>129</v>
      </c>
      <c r="AC149" s="29" t="s">
        <v>459</v>
      </c>
    </row>
    <row r="150" customFormat="false" ht="30" hidden="false" customHeight="true" outlineLevel="0" collapsed="false">
      <c r="A150" s="29" t="s">
        <v>195</v>
      </c>
      <c r="B150" s="38" t="n">
        <v>30</v>
      </c>
      <c r="C150" s="39"/>
      <c r="D150" s="29" t="s">
        <v>72</v>
      </c>
      <c r="E150" s="29"/>
      <c r="F150" s="29" t="n">
        <v>2023</v>
      </c>
      <c r="G150" s="29" t="s">
        <v>221</v>
      </c>
      <c r="H150" s="29" t="s">
        <v>202</v>
      </c>
      <c r="I150" s="35" t="n">
        <v>58</v>
      </c>
      <c r="J150" s="29"/>
      <c r="K150" s="29" t="s">
        <v>215</v>
      </c>
      <c r="L150" s="29"/>
      <c r="M150" s="29"/>
      <c r="N150" s="36"/>
      <c r="O150" s="47"/>
      <c r="P150" s="24" t="s">
        <v>134</v>
      </c>
      <c r="Q150" s="24" t="s">
        <v>134</v>
      </c>
      <c r="R150" s="24" t="s">
        <v>129</v>
      </c>
      <c r="AC150" s="29" t="s">
        <v>185</v>
      </c>
    </row>
    <row r="151" customFormat="false" ht="30" hidden="false" customHeight="true" outlineLevel="0" collapsed="false">
      <c r="A151" s="29" t="s">
        <v>195</v>
      </c>
      <c r="B151" s="38"/>
      <c r="C151" s="39"/>
      <c r="D151" s="41" t="s">
        <v>460</v>
      </c>
      <c r="E151" s="29"/>
      <c r="F151" s="29" t="n">
        <v>2023</v>
      </c>
      <c r="G151" s="29" t="s">
        <v>163</v>
      </c>
      <c r="H151" s="29" t="s">
        <v>164</v>
      </c>
      <c r="I151" s="35" t="n">
        <v>36</v>
      </c>
      <c r="J151" s="29"/>
      <c r="K151" s="29" t="s">
        <v>161</v>
      </c>
      <c r="L151" s="29"/>
      <c r="M151" s="29"/>
      <c r="N151" s="36"/>
      <c r="O151" s="37" t="str">
        <f aca="false">CONCATENATE(G151,Q151,K151,Q151,F151,Q151,I151,R151)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51" s="24" t="s">
        <v>134</v>
      </c>
      <c r="Q151" s="24" t="s">
        <v>134</v>
      </c>
      <c r="R151" s="24" t="s">
        <v>129</v>
      </c>
      <c r="AC151" s="29" t="s">
        <v>171</v>
      </c>
    </row>
    <row r="152" customFormat="false" ht="30" hidden="true" customHeight="true" outlineLevel="0" collapsed="false">
      <c r="A152" s="29" t="s">
        <v>195</v>
      </c>
      <c r="B152" s="38"/>
      <c r="C152" s="39"/>
      <c r="D152" s="34" t="s">
        <v>76</v>
      </c>
      <c r="E152" s="34"/>
      <c r="F152" s="29" t="n">
        <v>2017</v>
      </c>
      <c r="G152" s="29" t="s">
        <v>382</v>
      </c>
      <c r="H152" s="46" t="s">
        <v>138</v>
      </c>
      <c r="I152" s="35" t="n">
        <v>36</v>
      </c>
      <c r="J152" s="29" t="s">
        <v>129</v>
      </c>
      <c r="K152" s="29" t="s">
        <v>461</v>
      </c>
      <c r="L152" s="29" t="s">
        <v>131</v>
      </c>
      <c r="M152" s="29" t="s">
        <v>462</v>
      </c>
      <c r="N152" s="36"/>
      <c r="O152" s="37" t="str">
        <f aca="false">CONCATENATE(G152,Q152,K152,Q152,F152,Q152,I152,R152)</f>
        <v>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"основной эксперт", ФГБУ РЦРО, 2017, 36ч</v>
      </c>
      <c r="P152" s="24" t="s">
        <v>134</v>
      </c>
      <c r="Q152" s="24" t="s">
        <v>134</v>
      </c>
      <c r="R152" s="24" t="s">
        <v>129</v>
      </c>
      <c r="AC152" s="29" t="s">
        <v>459</v>
      </c>
    </row>
    <row r="153" customFormat="false" ht="30" hidden="true" customHeight="true" outlineLevel="0" collapsed="false">
      <c r="A153" s="29" t="s">
        <v>195</v>
      </c>
      <c r="B153" s="38"/>
      <c r="C153" s="39"/>
      <c r="D153" s="34" t="s">
        <v>76</v>
      </c>
      <c r="E153" s="34"/>
      <c r="F153" s="29" t="n">
        <v>2017</v>
      </c>
      <c r="G153" s="29" t="s">
        <v>463</v>
      </c>
      <c r="H153" s="46" t="s">
        <v>138</v>
      </c>
      <c r="I153" s="35" t="n">
        <v>36</v>
      </c>
      <c r="J153" s="29" t="s">
        <v>129</v>
      </c>
      <c r="K153" s="29" t="s">
        <v>461</v>
      </c>
      <c r="L153" s="29" t="s">
        <v>131</v>
      </c>
      <c r="M153" s="29"/>
      <c r="N153" s="36"/>
      <c r="O153" s="37" t="str">
        <f aca="false">CONCATENATE(G153,Q153,K153,Q153,F153,Q153,I153,R153)</f>
        <v>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"старший эксперт", ФГБУ РЦРО, 2017, 36ч</v>
      </c>
      <c r="P153" s="24" t="s">
        <v>134</v>
      </c>
      <c r="Q153" s="24" t="s">
        <v>134</v>
      </c>
      <c r="R153" s="24" t="s">
        <v>129</v>
      </c>
      <c r="AC153" s="29" t="s">
        <v>464</v>
      </c>
    </row>
    <row r="154" customFormat="false" ht="30" hidden="true" customHeight="true" outlineLevel="0" collapsed="false">
      <c r="A154" s="29"/>
      <c r="B154" s="38"/>
      <c r="C154" s="39"/>
      <c r="D154" s="34" t="s">
        <v>76</v>
      </c>
      <c r="E154" s="34"/>
      <c r="F154" s="29" t="n">
        <v>2017</v>
      </c>
      <c r="G154" s="29" t="s">
        <v>465</v>
      </c>
      <c r="H154" s="29" t="s">
        <v>189</v>
      </c>
      <c r="I154" s="35" t="n">
        <v>72</v>
      </c>
      <c r="J154" s="29" t="s">
        <v>129</v>
      </c>
      <c r="K154" s="29"/>
      <c r="L154" s="29"/>
      <c r="M154" s="29"/>
      <c r="N154" s="36"/>
      <c r="O154" s="37" t="str">
        <f aca="false">CONCATENATE(G154,Q154,K154,Q154,F154,Q154,I154,R154)</f>
        <v>Всероссийский мастер-класс Использование технологий Майкрософт в педагогической деятельности, , 2017, 72ч</v>
      </c>
      <c r="P154" s="24" t="s">
        <v>134</v>
      </c>
      <c r="Q154" s="24" t="s">
        <v>134</v>
      </c>
      <c r="R154" s="24" t="s">
        <v>129</v>
      </c>
      <c r="AC154" s="29" t="s">
        <v>210</v>
      </c>
    </row>
    <row r="155" customFormat="false" ht="30" hidden="true" customHeight="true" outlineLevel="0" collapsed="false">
      <c r="A155" s="29"/>
      <c r="B155" s="38"/>
      <c r="C155" s="39"/>
      <c r="D155" s="34" t="s">
        <v>76</v>
      </c>
      <c r="E155" s="34"/>
      <c r="F155" s="29" t="n">
        <v>2018</v>
      </c>
      <c r="G155" s="29" t="s">
        <v>466</v>
      </c>
      <c r="H155" s="46" t="s">
        <v>138</v>
      </c>
      <c r="I155" s="35" t="n">
        <v>36</v>
      </c>
      <c r="J155" s="29" t="s">
        <v>129</v>
      </c>
      <c r="K155" s="29" t="s">
        <v>461</v>
      </c>
      <c r="L155" s="29" t="s">
        <v>131</v>
      </c>
      <c r="M155" s="29"/>
      <c r="N155" s="36"/>
      <c r="O155" s="37" t="str">
        <f aca="false">CONCATENATE(G155,Q155,K155,Q155,F155,Q155,I155,R155)</f>
        <v>Программа подготовки председателей и членов предметных комиссий по проверке выполнения заданий с развернутым ответом экзаменационных работ основного государственного экзамена  с присвоением статуса "ведущий эксперт", ФГБУ РЦРО, 2018, 36ч</v>
      </c>
      <c r="P155" s="24" t="s">
        <v>134</v>
      </c>
      <c r="Q155" s="24" t="s">
        <v>134</v>
      </c>
      <c r="R155" s="24" t="s">
        <v>129</v>
      </c>
      <c r="AC155" s="29" t="s">
        <v>454</v>
      </c>
    </row>
    <row r="156" customFormat="false" ht="30" hidden="true" customHeight="true" outlineLevel="0" collapsed="false">
      <c r="A156" s="29" t="s">
        <v>195</v>
      </c>
      <c r="B156" s="38"/>
      <c r="C156" s="39"/>
      <c r="D156" s="34" t="s">
        <v>76</v>
      </c>
      <c r="E156" s="34"/>
      <c r="F156" s="29" t="n">
        <v>2020</v>
      </c>
      <c r="G156" s="29" t="s">
        <v>233</v>
      </c>
      <c r="H156" s="46" t="s">
        <v>202</v>
      </c>
      <c r="I156" s="35" t="n">
        <v>16</v>
      </c>
      <c r="J156" s="29" t="s">
        <v>129</v>
      </c>
      <c r="K156" s="29" t="s">
        <v>234</v>
      </c>
      <c r="L156" s="29" t="s">
        <v>146</v>
      </c>
      <c r="M156" s="29" t="s">
        <v>467</v>
      </c>
      <c r="N156" s="36"/>
      <c r="O156" s="37" t="str">
        <f aca="false">CONCATENATE(G156,Q156,K156,Q156,F156,Q156,I156,R156)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156" s="24" t="s">
        <v>134</v>
      </c>
      <c r="Q156" s="24" t="s">
        <v>134</v>
      </c>
      <c r="R156" s="24" t="s">
        <v>129</v>
      </c>
      <c r="AC156" s="29" t="s">
        <v>254</v>
      </c>
    </row>
    <row r="157" customFormat="false" ht="30" hidden="true" customHeight="true" outlineLevel="0" collapsed="false">
      <c r="A157" s="29"/>
      <c r="B157" s="42"/>
      <c r="C157" s="39"/>
      <c r="D157" s="34" t="s">
        <v>76</v>
      </c>
      <c r="E157" s="34"/>
      <c r="F157" s="29" t="n">
        <v>2020</v>
      </c>
      <c r="G157" s="29" t="s">
        <v>468</v>
      </c>
      <c r="H157" s="46" t="s">
        <v>202</v>
      </c>
      <c r="I157" s="35" t="n">
        <v>17</v>
      </c>
      <c r="J157" s="29" t="s">
        <v>129</v>
      </c>
      <c r="K157" s="29" t="s">
        <v>231</v>
      </c>
      <c r="L157" s="29" t="s">
        <v>204</v>
      </c>
      <c r="M157" s="29"/>
      <c r="N157" s="36"/>
      <c r="O157" s="37" t="str">
        <f aca="false">CONCATENATE(G157,Q157,K157,Q157,F157,Q157,I157,R157)</f>
        <v>Организация деятельноти педагогических работников по классному руководству, ООО Центр инновационного образования и воспитания, 2020, 17ч</v>
      </c>
      <c r="Q157" s="24" t="s">
        <v>134</v>
      </c>
      <c r="R157" s="24" t="s">
        <v>129</v>
      </c>
    </row>
    <row r="158" customFormat="false" ht="30" hidden="true" customHeight="true" outlineLevel="0" collapsed="false">
      <c r="A158" s="29" t="s">
        <v>195</v>
      </c>
      <c r="B158" s="38" t="n">
        <v>31</v>
      </c>
      <c r="C158" s="39"/>
      <c r="D158" s="34" t="s">
        <v>76</v>
      </c>
      <c r="E158" s="34"/>
      <c r="F158" s="29" t="n">
        <v>2020</v>
      </c>
      <c r="G158" s="29" t="s">
        <v>469</v>
      </c>
      <c r="H158" s="29" t="s">
        <v>189</v>
      </c>
      <c r="I158" s="35" t="n">
        <v>16</v>
      </c>
      <c r="J158" s="29" t="s">
        <v>129</v>
      </c>
      <c r="K158" s="29" t="s">
        <v>470</v>
      </c>
      <c r="L158" s="29"/>
      <c r="M158" s="29"/>
      <c r="N158" s="36"/>
      <c r="O158" s="37" t="str">
        <f aca="false">CONCATENATE(G158,Q158,K158,Q158,F158,Q158,I158,R158)</f>
        <v>Свидетельство о компетентности в ИКТ, Южно-уральский образовательный центр, 2020, 16ч</v>
      </c>
      <c r="P158" s="24" t="s">
        <v>134</v>
      </c>
      <c r="Q158" s="24" t="s">
        <v>134</v>
      </c>
      <c r="R158" s="24" t="s">
        <v>129</v>
      </c>
      <c r="AC158" s="29" t="s">
        <v>471</v>
      </c>
    </row>
    <row r="159" customFormat="false" ht="30" hidden="true" customHeight="true" outlineLevel="0" collapsed="false">
      <c r="A159" s="29" t="s">
        <v>195</v>
      </c>
      <c r="B159" s="38"/>
      <c r="C159" s="39"/>
      <c r="D159" s="34" t="s">
        <v>76</v>
      </c>
      <c r="E159" s="34"/>
      <c r="F159" s="29" t="n">
        <v>2020</v>
      </c>
      <c r="G159" s="29" t="s">
        <v>472</v>
      </c>
      <c r="H159" s="46" t="s">
        <v>202</v>
      </c>
      <c r="I159" s="35" t="n">
        <v>17</v>
      </c>
      <c r="J159" s="29" t="s">
        <v>129</v>
      </c>
      <c r="K159" s="29" t="s">
        <v>473</v>
      </c>
      <c r="L159" s="29"/>
      <c r="M159" s="29"/>
      <c r="N159" s="36"/>
      <c r="O159" s="37" t="str">
        <f aca="false">CONCATENATE(G159,Q159,K159,Q159,F159,Q159,I159,R159)</f>
        <v>Профилактика коронавируса, гриппа и других острых респираторных вирусных инфекций в общеобразовательных организациях, Единый урок, 2020, 17ч</v>
      </c>
      <c r="P159" s="24" t="s">
        <v>134</v>
      </c>
      <c r="Q159" s="24" t="s">
        <v>134</v>
      </c>
      <c r="R159" s="24" t="s">
        <v>129</v>
      </c>
      <c r="AC159" s="29" t="s">
        <v>474</v>
      </c>
    </row>
    <row r="160" customFormat="false" ht="30" hidden="true" customHeight="true" outlineLevel="0" collapsed="false">
      <c r="A160" s="29" t="s">
        <v>195</v>
      </c>
      <c r="B160" s="38"/>
      <c r="C160" s="39"/>
      <c r="D160" s="34" t="s">
        <v>76</v>
      </c>
      <c r="E160" s="34"/>
      <c r="F160" s="29" t="n">
        <v>2021</v>
      </c>
      <c r="G160" s="29" t="s">
        <v>475</v>
      </c>
      <c r="H160" s="29" t="s">
        <v>144</v>
      </c>
      <c r="I160" s="35" t="n">
        <v>144</v>
      </c>
      <c r="J160" s="29" t="s">
        <v>129</v>
      </c>
      <c r="K160" s="29" t="s">
        <v>476</v>
      </c>
      <c r="L160" s="29" t="s">
        <v>146</v>
      </c>
      <c r="M160" s="29" t="s">
        <v>477</v>
      </c>
      <c r="N160" s="36" t="s">
        <v>478</v>
      </c>
      <c r="O160" s="37" t="str">
        <f aca="false">CONCATENATE(G160,Q160,K160,Q160,F160,Q160,I160,R160)</f>
        <v>Преподавание английского языка по ФГОС ООО и ФГОС СОО: содержание, методы и технологии, ООО Центр развития педагогики, 2021, 144ч</v>
      </c>
      <c r="P160" s="24" t="s">
        <v>134</v>
      </c>
      <c r="Q160" s="24" t="s">
        <v>134</v>
      </c>
      <c r="R160" s="24" t="s">
        <v>129</v>
      </c>
      <c r="AC160" s="29" t="s">
        <v>171</v>
      </c>
    </row>
    <row r="161" customFormat="false" ht="30" hidden="true" customHeight="true" outlineLevel="0" collapsed="false">
      <c r="A161" s="29" t="s">
        <v>195</v>
      </c>
      <c r="B161" s="38"/>
      <c r="C161" s="39"/>
      <c r="D161" s="34" t="s">
        <v>76</v>
      </c>
      <c r="E161" s="34"/>
      <c r="F161" s="29" t="n">
        <v>2021</v>
      </c>
      <c r="G161" s="29" t="s">
        <v>479</v>
      </c>
      <c r="H161" s="29" t="s">
        <v>180</v>
      </c>
      <c r="I161" s="35" t="n">
        <v>73</v>
      </c>
      <c r="J161" s="29" t="s">
        <v>129</v>
      </c>
      <c r="K161" s="29" t="s">
        <v>181</v>
      </c>
      <c r="L161" s="29"/>
      <c r="M161" s="29"/>
      <c r="N161" s="36"/>
      <c r="O161" s="37" t="str">
        <f aca="false">CONCATENATE(G161,Q161,K161,Q161,F161,Q161,I161,R161)</f>
        <v>Функциональная грамотность: развиваем в среденй и старшей школе, модуль читательская,математическая, естественнонаучная, финансовая грамотность, глобальные компетенции,креативное мышление, Яндекс-учебник, 2021, 73ч</v>
      </c>
      <c r="P161" s="24" t="s">
        <v>134</v>
      </c>
      <c r="Q161" s="24" t="s">
        <v>134</v>
      </c>
      <c r="R161" s="24" t="s">
        <v>129</v>
      </c>
      <c r="AC161" s="29" t="s">
        <v>480</v>
      </c>
    </row>
    <row r="162" customFormat="false" ht="30" hidden="true" customHeight="true" outlineLevel="0" collapsed="false">
      <c r="A162" s="29" t="s">
        <v>195</v>
      </c>
      <c r="B162" s="38"/>
      <c r="C162" s="39"/>
      <c r="D162" s="34" t="s">
        <v>76</v>
      </c>
      <c r="E162" s="34"/>
      <c r="F162" s="29" t="n">
        <v>2021</v>
      </c>
      <c r="G162" s="29" t="s">
        <v>168</v>
      </c>
      <c r="H162" s="43" t="s">
        <v>169</v>
      </c>
      <c r="I162" s="35" t="n">
        <v>72</v>
      </c>
      <c r="J162" s="29" t="s">
        <v>129</v>
      </c>
      <c r="K162" s="29" t="s">
        <v>170</v>
      </c>
      <c r="L162" s="29" t="s">
        <v>183</v>
      </c>
      <c r="M162" s="44" t="n">
        <v>44478</v>
      </c>
      <c r="N162" s="36" t="s">
        <v>481</v>
      </c>
      <c r="O162" s="37" t="str">
        <f aca="false">CONCATENATE(G162,Q162,K162,Q162,F162,Q162,I162,R162)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162" s="24" t="s">
        <v>134</v>
      </c>
      <c r="Q162" s="24" t="s">
        <v>134</v>
      </c>
      <c r="R162" s="24" t="s">
        <v>129</v>
      </c>
      <c r="AC162" s="29" t="s">
        <v>449</v>
      </c>
    </row>
    <row r="163" customFormat="false" ht="30" hidden="false" customHeight="true" outlineLevel="0" collapsed="false">
      <c r="A163" s="29" t="s">
        <v>195</v>
      </c>
      <c r="B163" s="38"/>
      <c r="C163" s="39"/>
      <c r="D163" s="29" t="s">
        <v>76</v>
      </c>
      <c r="E163" s="29"/>
      <c r="F163" s="29" t="n">
        <v>2022</v>
      </c>
      <c r="G163" s="29" t="s">
        <v>150</v>
      </c>
      <c r="H163" s="29" t="s">
        <v>151</v>
      </c>
      <c r="I163" s="35" t="n">
        <v>24</v>
      </c>
      <c r="J163" s="29"/>
      <c r="K163" s="29" t="s">
        <v>152</v>
      </c>
      <c r="L163" s="29"/>
      <c r="M163" s="29"/>
      <c r="N163" s="36"/>
      <c r="O163" s="37" t="str">
        <f aca="false">CONCATENATE(G163,Q163,K163,Q163,F163,Q163,I163,R163)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163" s="24" t="s">
        <v>134</v>
      </c>
      <c r="Q163" s="24" t="s">
        <v>134</v>
      </c>
      <c r="R163" s="24" t="s">
        <v>129</v>
      </c>
      <c r="AC163" s="29" t="s">
        <v>279</v>
      </c>
    </row>
    <row r="164" customFormat="false" ht="30" hidden="false" customHeight="true" outlineLevel="0" collapsed="false">
      <c r="A164" s="29" t="s">
        <v>195</v>
      </c>
      <c r="B164" s="38"/>
      <c r="C164" s="39"/>
      <c r="D164" s="29" t="s">
        <v>76</v>
      </c>
      <c r="E164" s="29"/>
      <c r="F164" s="29" t="n">
        <v>2022</v>
      </c>
      <c r="G164" s="29" t="s">
        <v>482</v>
      </c>
      <c r="H164" s="29" t="s">
        <v>138</v>
      </c>
      <c r="I164" s="35" t="n">
        <v>36</v>
      </c>
      <c r="J164" s="29"/>
      <c r="K164" s="29" t="s">
        <v>416</v>
      </c>
      <c r="L164" s="29"/>
      <c r="M164" s="29"/>
      <c r="N164" s="36"/>
      <c r="O164" s="37" t="str">
        <f aca="false">CONCATENATE(G164,Q164,K164,Q164,F164,Q164,I164,R164)</f>
        <v>Подготовка членов (экспертов) для работы в предметных комиссиях при проведении государтсвенной итоговой аттестации по образовательным программам основного общего образования (английский язык), РЦРО Оренбургской области, 2022, 36ч</v>
      </c>
      <c r="P164" s="24" t="s">
        <v>134</v>
      </c>
      <c r="Q164" s="24" t="s">
        <v>134</v>
      </c>
      <c r="R164" s="24" t="s">
        <v>129</v>
      </c>
      <c r="AC164" s="29" t="s">
        <v>254</v>
      </c>
    </row>
    <row r="165" customFormat="false" ht="30" hidden="false" customHeight="true" outlineLevel="0" collapsed="false">
      <c r="A165" s="29" t="s">
        <v>195</v>
      </c>
      <c r="B165" s="38"/>
      <c r="C165" s="39"/>
      <c r="D165" s="29" t="s">
        <v>76</v>
      </c>
      <c r="E165" s="29"/>
      <c r="F165" s="29" t="n">
        <v>2022</v>
      </c>
      <c r="G165" s="29" t="s">
        <v>483</v>
      </c>
      <c r="H165" s="29" t="s">
        <v>223</v>
      </c>
      <c r="I165" s="35" t="n">
        <v>36</v>
      </c>
      <c r="J165" s="29"/>
      <c r="K165" s="29" t="s">
        <v>139</v>
      </c>
      <c r="L165" s="29"/>
      <c r="M165" s="29"/>
      <c r="N165" s="36"/>
      <c r="O165" s="37" t="str">
        <f aca="false">CONCATENATE(G165,Q165,K165,Q165,F165,Q165,I165,R165)</f>
        <v>Подготовка членов экспертов для работы в предметных комиссиях при проведении государственной итоговой аттестации по образовательным программам оновного общего образования(ангийский язык), ГБУ РЦРО Оренбургской области, 2022, 36ч</v>
      </c>
      <c r="P165" s="24" t="s">
        <v>134</v>
      </c>
      <c r="Q165" s="24" t="s">
        <v>134</v>
      </c>
      <c r="R165" s="24" t="s">
        <v>129</v>
      </c>
      <c r="AC165" s="29" t="s">
        <v>484</v>
      </c>
    </row>
    <row r="166" customFormat="false" ht="30" hidden="false" customHeight="true" outlineLevel="0" collapsed="false">
      <c r="A166" s="29"/>
      <c r="B166" s="42"/>
      <c r="C166" s="39"/>
      <c r="D166" s="29" t="s">
        <v>76</v>
      </c>
      <c r="E166" s="29"/>
      <c r="F166" s="29" t="n">
        <v>2023</v>
      </c>
      <c r="G166" s="29" t="s">
        <v>159</v>
      </c>
      <c r="H166" s="29" t="s">
        <v>160</v>
      </c>
      <c r="I166" s="35" t="n">
        <v>45</v>
      </c>
      <c r="J166" s="29"/>
      <c r="K166" s="29" t="s">
        <v>161</v>
      </c>
      <c r="L166" s="29"/>
      <c r="M166" s="29"/>
      <c r="N166" s="36"/>
      <c r="O166" s="37" t="str">
        <f aca="false">CONCATENATE(G166,Q166,K166,Q166,F166,Q166,I166,R166)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45ч</v>
      </c>
      <c r="P166" s="24" t="s">
        <v>134</v>
      </c>
      <c r="Q166" s="24" t="s">
        <v>134</v>
      </c>
      <c r="R166" s="24" t="s">
        <v>129</v>
      </c>
      <c r="AC166" s="29" t="s">
        <v>454</v>
      </c>
    </row>
    <row r="167" customFormat="false" ht="30" hidden="false" customHeight="true" outlineLevel="0" collapsed="false">
      <c r="A167" s="29"/>
      <c r="B167" s="42"/>
      <c r="C167" s="39"/>
      <c r="D167" s="41" t="s">
        <v>76</v>
      </c>
      <c r="E167" s="29"/>
      <c r="F167" s="29" t="n">
        <v>2023</v>
      </c>
      <c r="G167" s="29" t="s">
        <v>163</v>
      </c>
      <c r="H167" s="29" t="s">
        <v>164</v>
      </c>
      <c r="I167" s="35" t="n">
        <v>36</v>
      </c>
      <c r="J167" s="29"/>
      <c r="K167" s="29" t="s">
        <v>161</v>
      </c>
      <c r="L167" s="29"/>
      <c r="M167" s="29"/>
      <c r="N167" s="36"/>
      <c r="O167" s="37" t="str">
        <f aca="false">CONCATENATE(G167,Q167,K167,Q167,F167,Q167,I167,R167)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67" s="24" t="s">
        <v>134</v>
      </c>
      <c r="Q167" s="24" t="s">
        <v>134</v>
      </c>
      <c r="R167" s="24" t="s">
        <v>129</v>
      </c>
      <c r="AC167" s="29" t="s">
        <v>485</v>
      </c>
    </row>
    <row r="168" customFormat="false" ht="30" hidden="false" customHeight="true" outlineLevel="0" collapsed="false">
      <c r="A168" s="29"/>
      <c r="B168" s="42"/>
      <c r="C168" s="39"/>
      <c r="D168" s="29" t="s">
        <v>76</v>
      </c>
      <c r="E168" s="29"/>
      <c r="F168" s="29" t="n">
        <v>2023</v>
      </c>
      <c r="G168" s="29" t="s">
        <v>221</v>
      </c>
      <c r="H168" s="29" t="s">
        <v>202</v>
      </c>
      <c r="I168" s="35" t="n">
        <v>58</v>
      </c>
      <c r="J168" s="29"/>
      <c r="K168" s="29" t="s">
        <v>215</v>
      </c>
      <c r="L168" s="29"/>
      <c r="M168" s="29"/>
      <c r="N168" s="36"/>
      <c r="O168" s="37" t="str">
        <f aca="false">CONCATENATE(G168,Q168,K168,Q168,F168,Q168,I168,R168)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168" s="24" t="s">
        <v>134</v>
      </c>
      <c r="Q168" s="24" t="s">
        <v>134</v>
      </c>
      <c r="R168" s="24" t="s">
        <v>129</v>
      </c>
      <c r="AC168" s="29" t="s">
        <v>210</v>
      </c>
    </row>
    <row r="169" customFormat="false" ht="30" hidden="false" customHeight="true" outlineLevel="0" collapsed="false">
      <c r="A169" s="29"/>
      <c r="B169" s="42"/>
      <c r="C169" s="39"/>
      <c r="D169" s="29" t="s">
        <v>76</v>
      </c>
      <c r="E169" s="29"/>
      <c r="F169" s="29" t="n">
        <v>2022</v>
      </c>
      <c r="G169" s="29" t="s">
        <v>486</v>
      </c>
      <c r="H169" s="29" t="s">
        <v>174</v>
      </c>
      <c r="I169" s="35" t="n">
        <v>72</v>
      </c>
      <c r="J169" s="29"/>
      <c r="K169" s="29" t="s">
        <v>487</v>
      </c>
      <c r="L169" s="29"/>
      <c r="M169" s="29"/>
      <c r="N169" s="36"/>
      <c r="O169" s="37" t="str">
        <f aca="false">CONCATENATE(G169,Q169,K169,Q169,F169,Q169,I169,R169)</f>
        <v>Организация работы с обучающимися с ограниченными возможностями здоровья (ОВЗ) в соотвествии с ФГОС, ООО Инфоурок, 2022, 72ч</v>
      </c>
      <c r="P169" s="24" t="s">
        <v>134</v>
      </c>
      <c r="Q169" s="24" t="s">
        <v>134</v>
      </c>
      <c r="R169" s="24" t="s">
        <v>129</v>
      </c>
      <c r="AC169" s="29" t="s">
        <v>182</v>
      </c>
    </row>
    <row r="170" customFormat="false" ht="30" hidden="false" customHeight="true" outlineLevel="0" collapsed="false">
      <c r="A170" s="29"/>
      <c r="B170" s="42"/>
      <c r="C170" s="39"/>
      <c r="D170" s="29" t="s">
        <v>76</v>
      </c>
      <c r="E170" s="29"/>
      <c r="F170" s="29" t="n">
        <v>2022</v>
      </c>
      <c r="G170" s="29" t="s">
        <v>488</v>
      </c>
      <c r="H170" s="29" t="s">
        <v>489</v>
      </c>
      <c r="I170" s="35" t="n">
        <v>3</v>
      </c>
      <c r="J170" s="29"/>
      <c r="K170" s="29" t="s">
        <v>490</v>
      </c>
      <c r="L170" s="29"/>
      <c r="M170" s="29"/>
      <c r="N170" s="36"/>
      <c r="O170" s="37" t="str">
        <f aca="false">CONCATENATE(G170,Q170,K170,Q170,F170,Q170,I170,R170)</f>
        <v>Сферум как современный цифровой инструмент для образовательного процесса: практика использования в работе учителя, ООО Цифровое образование, 2022, 3ч</v>
      </c>
      <c r="P170" s="24" t="s">
        <v>134</v>
      </c>
      <c r="Q170" s="24" t="s">
        <v>134</v>
      </c>
      <c r="R170" s="24" t="s">
        <v>129</v>
      </c>
    </row>
    <row r="171" customFormat="false" ht="30" hidden="true" customHeight="true" outlineLevel="0" collapsed="false">
      <c r="A171" s="29"/>
      <c r="B171" s="42"/>
      <c r="C171" s="39"/>
      <c r="D171" s="43" t="s">
        <v>77</v>
      </c>
      <c r="E171" s="43"/>
      <c r="F171" s="46" t="n">
        <v>2018</v>
      </c>
      <c r="G171" s="46" t="s">
        <v>491</v>
      </c>
      <c r="H171" s="46" t="s">
        <v>138</v>
      </c>
      <c r="I171" s="48" t="n">
        <v>36</v>
      </c>
      <c r="J171" s="29" t="s">
        <v>129</v>
      </c>
      <c r="K171" s="29" t="s">
        <v>139</v>
      </c>
      <c r="L171" s="46" t="s">
        <v>131</v>
      </c>
      <c r="M171" s="46"/>
      <c r="N171" s="53"/>
      <c r="O171" s="37" t="str">
        <f aca="false">CONCATENATE(G171,Q171,K171,Q171,F171,Q171,I171,R171)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 ООО с присвоением статуса " ведущий эксперт" по химии, ГБУ РЦРО Оренбургской области, 2018, 36ч</v>
      </c>
      <c r="P171" s="24" t="s">
        <v>134</v>
      </c>
      <c r="Q171" s="24" t="s">
        <v>134</v>
      </c>
      <c r="R171" s="24" t="s">
        <v>129</v>
      </c>
      <c r="AC171" s="29" t="s">
        <v>492</v>
      </c>
    </row>
    <row r="172" customFormat="false" ht="30" hidden="true" customHeight="true" outlineLevel="0" collapsed="false">
      <c r="A172" s="29"/>
      <c r="B172" s="42"/>
      <c r="C172" s="39"/>
      <c r="D172" s="43" t="s">
        <v>77</v>
      </c>
      <c r="E172" s="43"/>
      <c r="F172" s="46" t="n">
        <v>2018</v>
      </c>
      <c r="G172" s="46" t="s">
        <v>493</v>
      </c>
      <c r="H172" s="46" t="s">
        <v>144</v>
      </c>
      <c r="I172" s="48" t="n">
        <v>72</v>
      </c>
      <c r="J172" s="29" t="s">
        <v>129</v>
      </c>
      <c r="K172" s="46" t="s">
        <v>249</v>
      </c>
      <c r="L172" s="46" t="s">
        <v>131</v>
      </c>
      <c r="M172" s="46" t="s">
        <v>177</v>
      </c>
      <c r="N172" s="53" t="s">
        <v>494</v>
      </c>
      <c r="O172" s="37" t="str">
        <f aca="false">CONCATENATE(G172,Q172,K172,Q172,F172,Q172,I172,R172)</f>
        <v>Ресурсы учебного предмета Химия для подготовки обучающихся к сдаче ЕГЭФГБОУ ВО ОГУ201872</v>
      </c>
      <c r="AC172" s="29" t="s">
        <v>495</v>
      </c>
    </row>
    <row r="173" customFormat="false" ht="30" hidden="true" customHeight="true" outlineLevel="0" collapsed="false">
      <c r="A173" s="29" t="s">
        <v>195</v>
      </c>
      <c r="B173" s="38" t="n">
        <v>32</v>
      </c>
      <c r="C173" s="39"/>
      <c r="D173" s="43" t="s">
        <v>77</v>
      </c>
      <c r="E173" s="43"/>
      <c r="F173" s="46" t="n">
        <v>2019</v>
      </c>
      <c r="G173" s="46" t="s">
        <v>496</v>
      </c>
      <c r="H173" s="46" t="s">
        <v>189</v>
      </c>
      <c r="I173" s="48" t="n">
        <v>72</v>
      </c>
      <c r="J173" s="29" t="s">
        <v>129</v>
      </c>
      <c r="K173" s="46" t="s">
        <v>497</v>
      </c>
      <c r="L173" s="46" t="s">
        <v>498</v>
      </c>
      <c r="M173" s="46" t="s">
        <v>499</v>
      </c>
      <c r="N173" s="53" t="s">
        <v>500</v>
      </c>
      <c r="O173" s="37" t="str">
        <f aca="false">CONCATENATE(G173,Q173,K173,Q173,F173,Q173,I173,R173)</f>
        <v>Информационно-коммуникационные технологии в профессиональной деятельности педагога в условиях реализации профессионального стандарта "Педагог", ФГАОУ ВО Казанский федеральный университет, 2019, 72ч</v>
      </c>
      <c r="P173" s="24" t="s">
        <v>134</v>
      </c>
      <c r="Q173" s="24" t="s">
        <v>134</v>
      </c>
      <c r="R173" s="24" t="s">
        <v>129</v>
      </c>
      <c r="AC173" s="29" t="s">
        <v>501</v>
      </c>
    </row>
    <row r="174" customFormat="false" ht="30" hidden="true" customHeight="true" outlineLevel="0" collapsed="false">
      <c r="A174" s="29" t="s">
        <v>195</v>
      </c>
      <c r="B174" s="38"/>
      <c r="C174" s="39"/>
      <c r="D174" s="43" t="s">
        <v>77</v>
      </c>
      <c r="E174" s="43"/>
      <c r="F174" s="46" t="n">
        <v>2020</v>
      </c>
      <c r="G174" s="46" t="s">
        <v>502</v>
      </c>
      <c r="H174" s="29" t="s">
        <v>174</v>
      </c>
      <c r="I174" s="48" t="n">
        <v>72</v>
      </c>
      <c r="J174" s="29" t="s">
        <v>129</v>
      </c>
      <c r="K174" s="46" t="s">
        <v>503</v>
      </c>
      <c r="L174" s="46" t="s">
        <v>146</v>
      </c>
      <c r="M174" s="46" t="s">
        <v>504</v>
      </c>
      <c r="N174" s="53" t="s">
        <v>505</v>
      </c>
      <c r="O174" s="37" t="str">
        <f aca="false">CONCATENATE(G174,Q174,K174,Q174,F174,Q174,I174,R174)</f>
        <v>Образование детей с ограниченными возможностями здоровья в условиях реализации федерального государственного образовательного стандарта обучающихся с ОВЗ (инклюзивное  образование), ООО "Центра непрерывного образования и инноваций, 2020, 72ч</v>
      </c>
      <c r="P174" s="24" t="s">
        <v>134</v>
      </c>
      <c r="Q174" s="24" t="s">
        <v>134</v>
      </c>
      <c r="R174" s="24" t="s">
        <v>129</v>
      </c>
      <c r="AC174" s="29" t="s">
        <v>506</v>
      </c>
    </row>
    <row r="175" customFormat="false" ht="30" hidden="true" customHeight="true" outlineLevel="0" collapsed="false">
      <c r="A175" s="29" t="s">
        <v>195</v>
      </c>
      <c r="B175" s="38"/>
      <c r="C175" s="39"/>
      <c r="D175" s="43" t="s">
        <v>77</v>
      </c>
      <c r="E175" s="43"/>
      <c r="F175" s="46" t="n">
        <v>2020</v>
      </c>
      <c r="G175" s="46" t="s">
        <v>507</v>
      </c>
      <c r="H175" s="46" t="s">
        <v>144</v>
      </c>
      <c r="I175" s="48" t="n">
        <v>144</v>
      </c>
      <c r="J175" s="29" t="s">
        <v>129</v>
      </c>
      <c r="K175" s="46" t="s">
        <v>503</v>
      </c>
      <c r="L175" s="46" t="s">
        <v>146</v>
      </c>
      <c r="M175" s="46" t="s">
        <v>508</v>
      </c>
      <c r="N175" s="53" t="s">
        <v>509</v>
      </c>
      <c r="O175" s="37" t="str">
        <f aca="false">CONCATENATE(G175,Q175,K175,Q175,F175,Q175,I175,R175)</f>
        <v>«Учитель химии: преподавание в соответствии с ФГОС ООО И СОО», ООО "Центра непрерывного образования и инноваций, 2020, 144ч</v>
      </c>
      <c r="P175" s="24" t="s">
        <v>134</v>
      </c>
      <c r="Q175" s="24" t="s">
        <v>134</v>
      </c>
      <c r="R175" s="24" t="s">
        <v>129</v>
      </c>
      <c r="AC175" s="29" t="s">
        <v>200</v>
      </c>
    </row>
    <row r="176" customFormat="false" ht="30" hidden="true" customHeight="true" outlineLevel="0" collapsed="false">
      <c r="A176" s="29"/>
      <c r="B176" s="42"/>
      <c r="C176" s="39"/>
      <c r="D176" s="43" t="s">
        <v>77</v>
      </c>
      <c r="E176" s="43"/>
      <c r="F176" s="46" t="n">
        <v>2021</v>
      </c>
      <c r="G176" s="46" t="s">
        <v>510</v>
      </c>
      <c r="H176" s="29" t="s">
        <v>180</v>
      </c>
      <c r="I176" s="48" t="n">
        <v>4</v>
      </c>
      <c r="J176" s="29" t="s">
        <v>129</v>
      </c>
      <c r="K176" s="46" t="s">
        <v>181</v>
      </c>
      <c r="L176" s="46"/>
      <c r="M176" s="46"/>
      <c r="N176" s="53"/>
      <c r="O176" s="37" t="str">
        <f aca="false">CONCATENATE(G176,Q176,K176,Q176,F176,Q176,I176,R176)</f>
        <v>Функциональная грамотность: развиваем в средней и старшей школе. Модуль естественнонаучная грамотность, Яндекс-учебник, 2021, 4ч</v>
      </c>
      <c r="P176" s="24" t="s">
        <v>134</v>
      </c>
      <c r="Q176" s="24" t="s">
        <v>134</v>
      </c>
      <c r="R176" s="24" t="s">
        <v>129</v>
      </c>
      <c r="AC176" s="29" t="s">
        <v>256</v>
      </c>
    </row>
    <row r="177" customFormat="false" ht="30" hidden="false" customHeight="true" outlineLevel="0" collapsed="false">
      <c r="A177" s="29" t="s">
        <v>195</v>
      </c>
      <c r="B177" s="38" t="n">
        <v>33</v>
      </c>
      <c r="C177" s="39"/>
      <c r="D177" s="43" t="s">
        <v>77</v>
      </c>
      <c r="E177" s="43"/>
      <c r="F177" s="46" t="n">
        <v>2022</v>
      </c>
      <c r="G177" s="46" t="s">
        <v>511</v>
      </c>
      <c r="H177" s="29" t="s">
        <v>512</v>
      </c>
      <c r="I177" s="48" t="n">
        <v>36</v>
      </c>
      <c r="J177" s="29" t="s">
        <v>129</v>
      </c>
      <c r="K177" s="29" t="s">
        <v>139</v>
      </c>
      <c r="L177" s="46" t="s">
        <v>131</v>
      </c>
      <c r="M177" s="46" t="s">
        <v>513</v>
      </c>
      <c r="N177" s="53" t="s">
        <v>514</v>
      </c>
      <c r="O177" s="37" t="str">
        <f aca="false">CONCATENATE(G177,Q177,K177,Q177,F177,Q177,I177,R177)</f>
        <v>Подготовка членов (экспертов)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(химия), ГБУ РЦРО Оренбургской области, 2022, 36ч</v>
      </c>
      <c r="P177" s="24" t="s">
        <v>134</v>
      </c>
      <c r="Q177" s="24" t="s">
        <v>134</v>
      </c>
      <c r="R177" s="24" t="s">
        <v>129</v>
      </c>
      <c r="AC177" s="29" t="s">
        <v>515</v>
      </c>
    </row>
    <row r="178" customFormat="false" ht="30" hidden="false" customHeight="true" outlineLevel="0" collapsed="false">
      <c r="A178" s="29" t="s">
        <v>195</v>
      </c>
      <c r="B178" s="38"/>
      <c r="C178" s="39"/>
      <c r="D178" s="43" t="s">
        <v>77</v>
      </c>
      <c r="E178" s="43"/>
      <c r="F178" s="46" t="n">
        <v>2022</v>
      </c>
      <c r="G178" s="46" t="s">
        <v>511</v>
      </c>
      <c r="H178" s="29" t="s">
        <v>138</v>
      </c>
      <c r="I178" s="48" t="n">
        <v>36</v>
      </c>
      <c r="J178" s="29" t="s">
        <v>129</v>
      </c>
      <c r="K178" s="29" t="s">
        <v>139</v>
      </c>
      <c r="L178" s="46" t="s">
        <v>131</v>
      </c>
      <c r="M178" s="46" t="s">
        <v>271</v>
      </c>
      <c r="N178" s="53" t="s">
        <v>516</v>
      </c>
      <c r="O178" s="37" t="str">
        <f aca="false">CONCATENATE(G178,Q178,K178,Q178,F178,Q178,I178,R178)</f>
        <v>Подготовка членов (экспертов)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(химия), ГБУ РЦРО Оренбургской области, 2022, 36ч</v>
      </c>
      <c r="P178" s="24" t="s">
        <v>134</v>
      </c>
      <c r="Q178" s="24" t="s">
        <v>134</v>
      </c>
      <c r="R178" s="24" t="s">
        <v>129</v>
      </c>
      <c r="AC178" s="29" t="s">
        <v>362</v>
      </c>
    </row>
    <row r="179" customFormat="false" ht="30" hidden="false" customHeight="true" outlineLevel="0" collapsed="false">
      <c r="A179" s="29" t="s">
        <v>195</v>
      </c>
      <c r="B179" s="38"/>
      <c r="C179" s="39"/>
      <c r="D179" s="29" t="s">
        <v>77</v>
      </c>
      <c r="E179" s="29"/>
      <c r="F179" s="29" t="n">
        <v>2022</v>
      </c>
      <c r="G179" s="29" t="s">
        <v>150</v>
      </c>
      <c r="H179" s="29" t="s">
        <v>151</v>
      </c>
      <c r="I179" s="35" t="n">
        <v>24</v>
      </c>
      <c r="J179" s="29"/>
      <c r="K179" s="29" t="s">
        <v>152</v>
      </c>
      <c r="L179" s="29"/>
      <c r="M179" s="29"/>
      <c r="N179" s="36"/>
      <c r="O179" s="37" t="str">
        <f aca="false">CONCATENATE(G179,Q179,K179,Q179,F179,Q179,I179,R179)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179" s="24" t="s">
        <v>134</v>
      </c>
      <c r="Q179" s="24" t="s">
        <v>134</v>
      </c>
      <c r="R179" s="24" t="s">
        <v>129</v>
      </c>
      <c r="AC179" s="29" t="s">
        <v>279</v>
      </c>
    </row>
    <row r="180" customFormat="false" ht="30" hidden="false" customHeight="true" outlineLevel="0" collapsed="false">
      <c r="A180" s="29" t="s">
        <v>195</v>
      </c>
      <c r="B180" s="38"/>
      <c r="C180" s="39"/>
      <c r="D180" s="29" t="s">
        <v>77</v>
      </c>
      <c r="E180" s="29"/>
      <c r="F180" s="29" t="n">
        <v>2022</v>
      </c>
      <c r="G180" s="29" t="s">
        <v>243</v>
      </c>
      <c r="H180" s="29" t="s">
        <v>169</v>
      </c>
      <c r="I180" s="35" t="n">
        <v>72</v>
      </c>
      <c r="J180" s="29"/>
      <c r="K180" s="29" t="s">
        <v>170</v>
      </c>
      <c r="L180" s="29"/>
      <c r="M180" s="29"/>
      <c r="N180" s="36"/>
      <c r="O180" s="37" t="str">
        <f aca="false">CONCATENATE(G180,Q180,K180,Q180,F180,Q180,I180,R180)</f>
        <v>ФГОС-21 Комптенции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ООО Федерация развития образования, 2022, 72ч</v>
      </c>
      <c r="P180" s="24" t="s">
        <v>134</v>
      </c>
      <c r="Q180" s="24" t="s">
        <v>134</v>
      </c>
      <c r="R180" s="24" t="s">
        <v>129</v>
      </c>
      <c r="AC180" s="29" t="s">
        <v>517</v>
      </c>
    </row>
    <row r="181" customFormat="false" ht="30" hidden="false" customHeight="true" outlineLevel="0" collapsed="false">
      <c r="A181" s="29" t="s">
        <v>195</v>
      </c>
      <c r="B181" s="38"/>
      <c r="C181" s="39"/>
      <c r="D181" s="29" t="s">
        <v>77</v>
      </c>
      <c r="E181" s="29"/>
      <c r="F181" s="29" t="n">
        <v>2023</v>
      </c>
      <c r="G181" s="29" t="s">
        <v>159</v>
      </c>
      <c r="H181" s="29" t="s">
        <v>160</v>
      </c>
      <c r="I181" s="35" t="n">
        <v>38</v>
      </c>
      <c r="J181" s="29"/>
      <c r="K181" s="29" t="s">
        <v>161</v>
      </c>
      <c r="L181" s="29"/>
      <c r="M181" s="29"/>
      <c r="N181" s="36"/>
      <c r="O181" s="37" t="str">
        <f aca="false">CONCATENATE(G181,Q181,K181,Q181,F181,Q181,I181,R181)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38ч</v>
      </c>
      <c r="P181" s="24" t="s">
        <v>134</v>
      </c>
      <c r="Q181" s="24" t="s">
        <v>134</v>
      </c>
      <c r="R181" s="24" t="s">
        <v>129</v>
      </c>
      <c r="AC181" s="29" t="s">
        <v>254</v>
      </c>
    </row>
    <row r="182" customFormat="false" ht="30" hidden="false" customHeight="true" outlineLevel="0" collapsed="false">
      <c r="A182" s="29"/>
      <c r="B182" s="38"/>
      <c r="C182" s="39"/>
      <c r="D182" s="41" t="s">
        <v>77</v>
      </c>
      <c r="E182" s="29"/>
      <c r="F182" s="29" t="n">
        <v>2023</v>
      </c>
      <c r="G182" s="29" t="s">
        <v>163</v>
      </c>
      <c r="H182" s="29" t="s">
        <v>164</v>
      </c>
      <c r="I182" s="35" t="n">
        <v>36</v>
      </c>
      <c r="J182" s="29"/>
      <c r="K182" s="29" t="s">
        <v>161</v>
      </c>
      <c r="L182" s="29"/>
      <c r="M182" s="29"/>
      <c r="N182" s="36"/>
      <c r="O182" s="37" t="str">
        <f aca="false">CONCATENATE(G182,Q182,K182,Q182,F182,Q182,I182,R182)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82" s="24" t="s">
        <v>134</v>
      </c>
      <c r="Q182" s="24" t="s">
        <v>134</v>
      </c>
      <c r="R182" s="24" t="s">
        <v>129</v>
      </c>
      <c r="AC182" s="29" t="s">
        <v>518</v>
      </c>
    </row>
    <row r="183" customFormat="false" ht="30" hidden="false" customHeight="true" outlineLevel="0" collapsed="false">
      <c r="A183" s="29"/>
      <c r="B183" s="38"/>
      <c r="C183" s="39"/>
      <c r="D183" s="29" t="s">
        <v>77</v>
      </c>
      <c r="E183" s="29"/>
      <c r="F183" s="29" t="n">
        <v>2023</v>
      </c>
      <c r="G183" s="29" t="s">
        <v>519</v>
      </c>
      <c r="H183" s="29" t="s">
        <v>223</v>
      </c>
      <c r="I183" s="35" t="n">
        <v>36</v>
      </c>
      <c r="J183" s="29"/>
      <c r="K183" s="29" t="s">
        <v>139</v>
      </c>
      <c r="L183" s="29"/>
      <c r="M183" s="29"/>
      <c r="N183" s="36"/>
      <c r="O183" s="47"/>
      <c r="P183" s="24" t="s">
        <v>134</v>
      </c>
      <c r="Q183" s="24" t="s">
        <v>134</v>
      </c>
      <c r="R183" s="24" t="s">
        <v>129</v>
      </c>
      <c r="AC183" s="29" t="s">
        <v>454</v>
      </c>
    </row>
    <row r="184" customFormat="false" ht="30" hidden="false" customHeight="true" outlineLevel="0" collapsed="false">
      <c r="A184" s="29"/>
      <c r="B184" s="38"/>
      <c r="C184" s="39"/>
      <c r="D184" s="29" t="s">
        <v>77</v>
      </c>
      <c r="E184" s="29"/>
      <c r="F184" s="29" t="n">
        <v>2023</v>
      </c>
      <c r="G184" s="29" t="s">
        <v>520</v>
      </c>
      <c r="H184" s="29" t="s">
        <v>223</v>
      </c>
      <c r="I184" s="35" t="n">
        <v>36</v>
      </c>
      <c r="J184" s="29"/>
      <c r="K184" s="29" t="s">
        <v>139</v>
      </c>
      <c r="L184" s="29"/>
      <c r="M184" s="29"/>
      <c r="N184" s="36"/>
      <c r="O184" s="37" t="str">
        <f aca="false">CONCATENATE(G184,Q184,K184,Q184,F184,Q184,I184,R184)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СОО (химия), ГБУ РЦРО Оренбургской области, 2023, 36ч</v>
      </c>
      <c r="P184" s="24" t="s">
        <v>134</v>
      </c>
      <c r="Q184" s="24" t="s">
        <v>134</v>
      </c>
      <c r="R184" s="24" t="s">
        <v>129</v>
      </c>
      <c r="AC184" s="29" t="s">
        <v>182</v>
      </c>
    </row>
    <row r="185" customFormat="false" ht="30" hidden="false" customHeight="true" outlineLevel="0" collapsed="false">
      <c r="A185" s="29" t="s">
        <v>195</v>
      </c>
      <c r="B185" s="38"/>
      <c r="C185" s="39"/>
      <c r="D185" s="29" t="s">
        <v>77</v>
      </c>
      <c r="E185" s="29"/>
      <c r="F185" s="29" t="n">
        <v>2023</v>
      </c>
      <c r="G185" s="29" t="s">
        <v>521</v>
      </c>
      <c r="H185" s="29" t="s">
        <v>144</v>
      </c>
      <c r="I185" s="35" t="n">
        <v>36</v>
      </c>
      <c r="J185" s="29"/>
      <c r="K185" s="29" t="s">
        <v>139</v>
      </c>
      <c r="L185" s="29"/>
      <c r="M185" s="29"/>
      <c r="N185" s="36"/>
      <c r="O185" s="37" t="str">
        <f aca="false">CONCATENATE(G185,Q185,K185,Q185,F185,Q185,I185,R185)</f>
        <v>Подгтовка специалистов по проведению инструктажа и обеспечению лабораторных работ для работы в пунктах проведения экзамена при проведении ГИА по образовательным программам ООО (химия), ГБУ РЦРО Оренбургской области, 2023, 36ч</v>
      </c>
      <c r="P185" s="24" t="s">
        <v>134</v>
      </c>
      <c r="Q185" s="24" t="s">
        <v>134</v>
      </c>
      <c r="R185" s="24" t="s">
        <v>129</v>
      </c>
      <c r="AC185" s="29" t="s">
        <v>522</v>
      </c>
    </row>
    <row r="186" customFormat="false" ht="30" hidden="true" customHeight="true" outlineLevel="0" collapsed="false">
      <c r="A186" s="29" t="s">
        <v>195</v>
      </c>
      <c r="B186" s="38" t="n">
        <v>35</v>
      </c>
      <c r="C186" s="39"/>
      <c r="D186" s="29" t="s">
        <v>80</v>
      </c>
      <c r="E186" s="29"/>
      <c r="F186" s="29" t="n">
        <v>2019</v>
      </c>
      <c r="G186" s="29" t="s">
        <v>523</v>
      </c>
      <c r="H186" s="29" t="s">
        <v>144</v>
      </c>
      <c r="I186" s="35" t="n">
        <v>120</v>
      </c>
      <c r="J186" s="29" t="s">
        <v>129</v>
      </c>
      <c r="K186" s="29" t="s">
        <v>524</v>
      </c>
      <c r="L186" s="29" t="s">
        <v>525</v>
      </c>
      <c r="M186" s="44" t="n">
        <v>43637</v>
      </c>
      <c r="N186" s="36" t="s">
        <v>526</v>
      </c>
      <c r="O186" s="37" t="str">
        <f aca="false">CONCATENATE(G186,Q186,K186,Q186,F186,Q186,I186,R186)</f>
        <v>КПК педагогических кадров по предметам начальных классов в школах с русским языком обучения в рамках обновления содержания среднего образования р Казахстан , АОО Назарбаев Интеллектуальные школы", 2019, 120ч</v>
      </c>
      <c r="P186" s="24" t="s">
        <v>134</v>
      </c>
      <c r="Q186" s="24" t="s">
        <v>134</v>
      </c>
      <c r="R186" s="24" t="s">
        <v>129</v>
      </c>
      <c r="AC186" s="29" t="s">
        <v>527</v>
      </c>
    </row>
    <row r="187" customFormat="false" ht="30" hidden="true" customHeight="true" outlineLevel="0" collapsed="false">
      <c r="A187" s="29" t="s">
        <v>195</v>
      </c>
      <c r="B187" s="38"/>
      <c r="C187" s="39"/>
      <c r="D187" s="29" t="s">
        <v>80</v>
      </c>
      <c r="E187" s="29"/>
      <c r="F187" s="29" t="n">
        <v>2020</v>
      </c>
      <c r="G187" s="29" t="s">
        <v>528</v>
      </c>
      <c r="H187" s="29" t="s">
        <v>189</v>
      </c>
      <c r="I187" s="35" t="n">
        <v>16</v>
      </c>
      <c r="J187" s="29" t="s">
        <v>129</v>
      </c>
      <c r="K187" s="29" t="s">
        <v>524</v>
      </c>
      <c r="L187" s="29" t="s">
        <v>525</v>
      </c>
      <c r="M187" s="44" t="n">
        <v>43963</v>
      </c>
      <c r="N187" s="36"/>
      <c r="O187" s="37" t="str">
        <f aca="false">CONCATENATE(G187,Q187,K187,Q187,F187,Q187,I187,R187)</f>
        <v>Способы организации дистанционного обучения, АОО Назарбаев Интеллектуальные школы", 2020, 16ч</v>
      </c>
      <c r="P187" s="24" t="s">
        <v>134</v>
      </c>
      <c r="Q187" s="24" t="s">
        <v>134</v>
      </c>
      <c r="R187" s="24" t="s">
        <v>129</v>
      </c>
      <c r="AC187" s="29" t="s">
        <v>447</v>
      </c>
    </row>
    <row r="188" customFormat="false" ht="30" hidden="true" customHeight="true" outlineLevel="0" collapsed="false">
      <c r="A188" s="29" t="s">
        <v>195</v>
      </c>
      <c r="B188" s="38"/>
      <c r="C188" s="39"/>
      <c r="D188" s="29" t="s">
        <v>80</v>
      </c>
      <c r="E188" s="29"/>
      <c r="F188" s="29" t="n">
        <v>2020</v>
      </c>
      <c r="G188" s="29" t="s">
        <v>529</v>
      </c>
      <c r="H188" s="29" t="s">
        <v>189</v>
      </c>
      <c r="I188" s="35" t="n">
        <v>40</v>
      </c>
      <c r="J188" s="29" t="s">
        <v>129</v>
      </c>
      <c r="K188" s="29" t="s">
        <v>524</v>
      </c>
      <c r="L188" s="29" t="s">
        <v>525</v>
      </c>
      <c r="M188" s="44" t="n">
        <v>44053</v>
      </c>
      <c r="N188" s="36"/>
      <c r="O188" s="37" t="str">
        <f aca="false">CONCATENATE(G188,Q188,K188,Q188,F188,Q188,I188,R188)</f>
        <v>Учусь учить дистанционно, АОО Назарбаев Интеллектуальные школы", 2020, 40ч</v>
      </c>
      <c r="P188" s="24" t="s">
        <v>134</v>
      </c>
      <c r="Q188" s="24" t="s">
        <v>134</v>
      </c>
      <c r="R188" s="24" t="s">
        <v>129</v>
      </c>
      <c r="AC188" s="29" t="s">
        <v>279</v>
      </c>
    </row>
    <row r="189" customFormat="false" ht="30" hidden="false" customHeight="true" outlineLevel="0" collapsed="false">
      <c r="A189" s="29" t="s">
        <v>195</v>
      </c>
      <c r="B189" s="38" t="n">
        <v>36</v>
      </c>
      <c r="C189" s="39"/>
      <c r="D189" s="29" t="s">
        <v>80</v>
      </c>
      <c r="E189" s="29"/>
      <c r="F189" s="29" t="n">
        <v>2022</v>
      </c>
      <c r="G189" s="29" t="s">
        <v>530</v>
      </c>
      <c r="H189" s="29" t="s">
        <v>202</v>
      </c>
      <c r="I189" s="35" t="n">
        <v>144</v>
      </c>
      <c r="J189" s="29" t="s">
        <v>129</v>
      </c>
      <c r="K189" s="29" t="s">
        <v>531</v>
      </c>
      <c r="L189" s="29"/>
      <c r="M189" s="29"/>
      <c r="N189" s="36"/>
      <c r="O189" s="37" t="str">
        <f aca="false">CONCATENATE(G189,Q189,K189,Q189,F189,Q189,I189,R189)</f>
        <v>Классное руководство и специфика реализации школьных программ в соответствии с обвновленными ФГОС-21. новые цифровые платформы Минпросвещения РФ для обучения, воспитания и личностного развития учащихся, ООО НПО Профэкспортсофт Образовательная платформа Педагогический университет РФ, 2022, 144ч</v>
      </c>
      <c r="P189" s="24" t="s">
        <v>134</v>
      </c>
      <c r="Q189" s="24" t="s">
        <v>134</v>
      </c>
      <c r="R189" s="24" t="s">
        <v>129</v>
      </c>
      <c r="AC189" s="29" t="s">
        <v>532</v>
      </c>
    </row>
    <row r="190" customFormat="false" ht="30" hidden="false" customHeight="true" outlineLevel="0" collapsed="false">
      <c r="A190" s="29" t="s">
        <v>195</v>
      </c>
      <c r="B190" s="38"/>
      <c r="C190" s="39"/>
      <c r="D190" s="29" t="s">
        <v>80</v>
      </c>
      <c r="E190" s="29"/>
      <c r="F190" s="29" t="n">
        <v>2022</v>
      </c>
      <c r="G190" s="29" t="s">
        <v>150</v>
      </c>
      <c r="H190" s="29" t="s">
        <v>151</v>
      </c>
      <c r="I190" s="35" t="n">
        <v>24</v>
      </c>
      <c r="J190" s="29"/>
      <c r="K190" s="29" t="s">
        <v>152</v>
      </c>
      <c r="L190" s="29"/>
      <c r="M190" s="29"/>
      <c r="N190" s="36"/>
      <c r="O190" s="37" t="str">
        <f aca="false">CONCATENATE(G190,Q190,K190,Q190,F190,Q190,I190,R190)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190" s="24" t="s">
        <v>134</v>
      </c>
      <c r="Q190" s="24" t="s">
        <v>134</v>
      </c>
      <c r="R190" s="24" t="s">
        <v>129</v>
      </c>
      <c r="AC190" s="29" t="s">
        <v>533</v>
      </c>
    </row>
    <row r="191" customFormat="false" ht="30" hidden="false" customHeight="true" outlineLevel="0" collapsed="false">
      <c r="A191" s="29" t="s">
        <v>195</v>
      </c>
      <c r="B191" s="38"/>
      <c r="C191" s="39"/>
      <c r="D191" s="29" t="s">
        <v>80</v>
      </c>
      <c r="E191" s="29"/>
      <c r="F191" s="29" t="n">
        <v>2023</v>
      </c>
      <c r="G191" s="29" t="s">
        <v>534</v>
      </c>
      <c r="H191" s="29" t="s">
        <v>169</v>
      </c>
      <c r="I191" s="35" t="n">
        <v>144</v>
      </c>
      <c r="J191" s="29" t="s">
        <v>129</v>
      </c>
      <c r="K191" s="29" t="s">
        <v>535</v>
      </c>
      <c r="L191" s="29"/>
      <c r="M191" s="29"/>
      <c r="N191" s="36"/>
      <c r="O191" s="37" t="str">
        <f aca="false">CONCATENATE(G191,Q191,K191,Q191,F191,Q191,I191,R191)</f>
        <v>Методика преподавания учителя начальных классов в соответствии с ФГОС НОО третьего поколения, АНО ДПО Платформа, 2023, 144ч</v>
      </c>
      <c r="P191" s="24" t="s">
        <v>134</v>
      </c>
      <c r="Q191" s="24" t="s">
        <v>134</v>
      </c>
      <c r="R191" s="24" t="s">
        <v>129</v>
      </c>
      <c r="AC191" s="29" t="s">
        <v>536</v>
      </c>
    </row>
    <row r="192" customFormat="false" ht="30" hidden="false" customHeight="true" outlineLevel="0" collapsed="false">
      <c r="A192" s="29"/>
      <c r="B192" s="42"/>
      <c r="C192" s="39"/>
      <c r="D192" s="41" t="s">
        <v>80</v>
      </c>
      <c r="E192" s="29"/>
      <c r="F192" s="29" t="n">
        <v>2023</v>
      </c>
      <c r="G192" s="29" t="s">
        <v>163</v>
      </c>
      <c r="H192" s="29" t="s">
        <v>164</v>
      </c>
      <c r="I192" s="35" t="n">
        <v>36</v>
      </c>
      <c r="J192" s="29"/>
      <c r="K192" s="29" t="s">
        <v>161</v>
      </c>
      <c r="L192" s="29"/>
      <c r="M192" s="29"/>
      <c r="N192" s="36"/>
      <c r="O192" s="37" t="str">
        <f aca="false">CONCATENATE(G192,Q192,K192,Q192,F192,Q192,I192,R192)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92" s="24" t="s">
        <v>134</v>
      </c>
      <c r="Q192" s="24" t="s">
        <v>134</v>
      </c>
      <c r="R192" s="24" t="s">
        <v>129</v>
      </c>
      <c r="AC192" s="29" t="s">
        <v>537</v>
      </c>
    </row>
    <row r="193" customFormat="false" ht="30" hidden="false" customHeight="true" outlineLevel="0" collapsed="false">
      <c r="A193" s="29"/>
      <c r="B193" s="42"/>
      <c r="C193" s="39"/>
      <c r="D193" s="29" t="s">
        <v>82</v>
      </c>
      <c r="E193" s="29"/>
      <c r="F193" s="29" t="n">
        <v>2022</v>
      </c>
      <c r="G193" s="29" t="s">
        <v>168</v>
      </c>
      <c r="H193" s="29" t="s">
        <v>319</v>
      </c>
      <c r="I193" s="35" t="n">
        <v>72</v>
      </c>
      <c r="J193" s="29" t="s">
        <v>129</v>
      </c>
      <c r="K193" s="29" t="s">
        <v>320</v>
      </c>
      <c r="L193" s="29"/>
      <c r="M193" s="29"/>
      <c r="N193" s="36"/>
      <c r="O193" s="37" t="str">
        <f aca="false">CONCATENATE(G193,Q193,K193,Q193,F193,Q193,I193,R193)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"Федерация развития образования, 2022, 72ч</v>
      </c>
      <c r="P193" s="24" t="s">
        <v>134</v>
      </c>
      <c r="Q193" s="24" t="s">
        <v>134</v>
      </c>
      <c r="R193" s="24" t="s">
        <v>129</v>
      </c>
      <c r="AC193" s="29" t="s">
        <v>538</v>
      </c>
    </row>
    <row r="194" customFormat="false" ht="30" hidden="false" customHeight="true" outlineLevel="0" collapsed="false">
      <c r="A194" s="29"/>
      <c r="B194" s="42"/>
      <c r="C194" s="39"/>
      <c r="D194" s="29" t="s">
        <v>82</v>
      </c>
      <c r="E194" s="29"/>
      <c r="F194" s="29" t="n">
        <v>2022</v>
      </c>
      <c r="G194" s="29" t="s">
        <v>150</v>
      </c>
      <c r="H194" s="29" t="s">
        <v>151</v>
      </c>
      <c r="I194" s="35" t="n">
        <v>24</v>
      </c>
      <c r="J194" s="29"/>
      <c r="K194" s="29" t="s">
        <v>152</v>
      </c>
      <c r="L194" s="29"/>
      <c r="M194" s="29"/>
      <c r="N194" s="36"/>
      <c r="O194" s="37" t="str">
        <f aca="false">CONCATENATE(G194,Q194,K194,Q194,F194,Q194,I194,R194)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194" s="24" t="s">
        <v>134</v>
      </c>
      <c r="Q194" s="24" t="s">
        <v>134</v>
      </c>
      <c r="R194" s="24" t="s">
        <v>129</v>
      </c>
      <c r="AC194" s="29" t="s">
        <v>539</v>
      </c>
    </row>
    <row r="195" customFormat="false" ht="30" hidden="false" customHeight="true" outlineLevel="0" collapsed="false">
      <c r="A195" s="29"/>
      <c r="B195" s="42"/>
      <c r="C195" s="39"/>
      <c r="D195" s="41" t="s">
        <v>82</v>
      </c>
      <c r="E195" s="29"/>
      <c r="F195" s="29" t="n">
        <v>2023</v>
      </c>
      <c r="G195" s="29" t="s">
        <v>163</v>
      </c>
      <c r="H195" s="29" t="s">
        <v>164</v>
      </c>
      <c r="I195" s="35" t="n">
        <v>36</v>
      </c>
      <c r="J195" s="29"/>
      <c r="K195" s="29" t="s">
        <v>161</v>
      </c>
      <c r="L195" s="29"/>
      <c r="M195" s="29"/>
      <c r="N195" s="36"/>
      <c r="O195" s="37" t="str">
        <f aca="false">CONCATENATE(G195,Q195,K195,Q195,F195,Q195,I195,R195)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195" s="24" t="s">
        <v>134</v>
      </c>
      <c r="Q195" s="24" t="s">
        <v>134</v>
      </c>
      <c r="R195" s="24" t="s">
        <v>129</v>
      </c>
    </row>
    <row r="196" customFormat="false" ht="30" hidden="false" customHeight="true" outlineLevel="0" collapsed="false">
      <c r="A196" s="29"/>
      <c r="B196" s="42"/>
      <c r="C196" s="39"/>
      <c r="D196" s="29" t="s">
        <v>82</v>
      </c>
      <c r="E196" s="29"/>
      <c r="F196" s="29" t="n">
        <v>2023</v>
      </c>
      <c r="G196" s="29" t="s">
        <v>540</v>
      </c>
      <c r="H196" s="29" t="s">
        <v>223</v>
      </c>
      <c r="I196" s="35" t="n">
        <v>36</v>
      </c>
      <c r="J196" s="29"/>
      <c r="K196" s="29" t="s">
        <v>139</v>
      </c>
      <c r="L196" s="29"/>
      <c r="M196" s="29"/>
      <c r="N196" s="36"/>
      <c r="O196" s="37" t="str">
        <f aca="false">CONCATENATE(G196,Q196,K196,Q196,F196,Q196,I196,R196)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ООО (русский язык), ГБУ РЦРО Оренбургской области, 2023, 36ч</v>
      </c>
      <c r="P196" s="24" t="s">
        <v>134</v>
      </c>
      <c r="Q196" s="24" t="s">
        <v>134</v>
      </c>
      <c r="R196" s="24" t="s">
        <v>129</v>
      </c>
    </row>
    <row r="197" customFormat="false" ht="30" hidden="true" customHeight="true" outlineLevel="0" collapsed="false">
      <c r="A197" s="29"/>
      <c r="B197" s="42"/>
      <c r="C197" s="39"/>
      <c r="D197" s="34" t="s">
        <v>83</v>
      </c>
      <c r="E197" s="34"/>
      <c r="F197" s="29" t="n">
        <v>2019</v>
      </c>
      <c r="G197" s="29" t="s">
        <v>541</v>
      </c>
      <c r="H197" s="29" t="s">
        <v>144</v>
      </c>
      <c r="I197" s="35" t="n">
        <v>168</v>
      </c>
      <c r="J197" s="29" t="s">
        <v>129</v>
      </c>
      <c r="K197" s="29" t="s">
        <v>249</v>
      </c>
      <c r="L197" s="29" t="s">
        <v>131</v>
      </c>
      <c r="M197" s="29" t="s">
        <v>542</v>
      </c>
      <c r="N197" s="36" t="s">
        <v>543</v>
      </c>
      <c r="O197" s="37" t="str">
        <f aca="false">CONCATENATE(G197,Q197,K197,Q197,F197,Q197,I197,R197)</f>
        <v>Развитие профессиональной  компетенции учителей математики  в аспекте подготовки выпускников   к итоговой аттестации,, ФГБОУ ВО ОГУ, 2019, 168ч</v>
      </c>
      <c r="P197" s="24" t="s">
        <v>134</v>
      </c>
      <c r="Q197" s="24" t="s">
        <v>134</v>
      </c>
      <c r="R197" s="24" t="s">
        <v>129</v>
      </c>
    </row>
    <row r="198" customFormat="false" ht="30" hidden="true" customHeight="true" outlineLevel="0" collapsed="false">
      <c r="A198" s="29"/>
      <c r="B198" s="42"/>
      <c r="C198" s="39"/>
      <c r="D198" s="34" t="s">
        <v>83</v>
      </c>
      <c r="E198" s="34"/>
      <c r="F198" s="29" t="n">
        <v>2020</v>
      </c>
      <c r="G198" s="29" t="s">
        <v>233</v>
      </c>
      <c r="H198" s="46" t="s">
        <v>202</v>
      </c>
      <c r="I198" s="35" t="n">
        <v>16</v>
      </c>
      <c r="J198" s="29" t="s">
        <v>129</v>
      </c>
      <c r="K198" s="29" t="s">
        <v>234</v>
      </c>
      <c r="L198" s="29" t="s">
        <v>146</v>
      </c>
      <c r="M198" s="29"/>
      <c r="N198" s="36" t="s">
        <v>544</v>
      </c>
      <c r="O198" s="37" t="str">
        <f aca="false">CONCATENATE(G198,Q198,K198,Q198,F198,Q198,I198,R198)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198" s="24" t="s">
        <v>134</v>
      </c>
      <c r="Q198" s="24" t="s">
        <v>134</v>
      </c>
      <c r="R198" s="24" t="s">
        <v>129</v>
      </c>
    </row>
    <row r="199" customFormat="false" ht="30" hidden="true" customHeight="true" outlineLevel="0" collapsed="false">
      <c r="A199" s="29"/>
      <c r="B199" s="42"/>
      <c r="C199" s="39"/>
      <c r="D199" s="34" t="s">
        <v>83</v>
      </c>
      <c r="E199" s="34"/>
      <c r="F199" s="29" t="n">
        <v>2020</v>
      </c>
      <c r="G199" s="29" t="s">
        <v>545</v>
      </c>
      <c r="H199" s="29" t="s">
        <v>189</v>
      </c>
      <c r="I199" s="35" t="n">
        <v>16</v>
      </c>
      <c r="J199" s="29" t="s">
        <v>129</v>
      </c>
      <c r="K199" s="29" t="s">
        <v>234</v>
      </c>
      <c r="L199" s="29" t="s">
        <v>146</v>
      </c>
      <c r="M199" s="29"/>
      <c r="N199" s="36" t="s">
        <v>544</v>
      </c>
      <c r="O199" s="37" t="str">
        <f aca="false">CONCATENATE(G199,Q199,K199,Q199,F199,Q199,I199,R199)</f>
        <v>Управление стрессом в профессиональной деятельности педагога, АНО "Санкт-Петербургский центр дополнительного профессионального образования " Всероссийский образовательный проект RAZVITUM, 2020, 16ч</v>
      </c>
      <c r="P199" s="24" t="s">
        <v>134</v>
      </c>
      <c r="Q199" s="24" t="s">
        <v>134</v>
      </c>
      <c r="R199" s="24" t="s">
        <v>129</v>
      </c>
      <c r="AC199" s="29" t="s">
        <v>546</v>
      </c>
    </row>
    <row r="200" customFormat="false" ht="30" hidden="true" customHeight="true" outlineLevel="0" collapsed="false">
      <c r="A200" s="29"/>
      <c r="B200" s="42"/>
      <c r="C200" s="39"/>
      <c r="D200" s="34" t="s">
        <v>83</v>
      </c>
      <c r="E200" s="34"/>
      <c r="F200" s="29" t="n">
        <v>2020</v>
      </c>
      <c r="G200" s="29" t="s">
        <v>201</v>
      </c>
      <c r="H200" s="46" t="s">
        <v>202</v>
      </c>
      <c r="I200" s="35" t="n">
        <v>17</v>
      </c>
      <c r="J200" s="29" t="s">
        <v>129</v>
      </c>
      <c r="K200" s="29" t="s">
        <v>231</v>
      </c>
      <c r="L200" s="29" t="s">
        <v>204</v>
      </c>
      <c r="M200" s="29"/>
      <c r="N200" s="36"/>
      <c r="O200" s="37" t="str">
        <f aca="false">CONCATENATE(G200,Q200,K200,Q200,F200,Q200,I200,R200)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200" s="24" t="s">
        <v>134</v>
      </c>
      <c r="Q200" s="24" t="s">
        <v>134</v>
      </c>
      <c r="R200" s="24" t="s">
        <v>129</v>
      </c>
      <c r="AC200" s="29" t="s">
        <v>547</v>
      </c>
    </row>
    <row r="201" customFormat="false" ht="30" hidden="true" customHeight="true" outlineLevel="0" collapsed="false">
      <c r="A201" s="29" t="s">
        <v>195</v>
      </c>
      <c r="B201" s="38" t="n">
        <v>37</v>
      </c>
      <c r="C201" s="39"/>
      <c r="D201" s="34" t="s">
        <v>83</v>
      </c>
      <c r="E201" s="34"/>
      <c r="F201" s="29" t="n">
        <v>2020</v>
      </c>
      <c r="G201" s="29" t="s">
        <v>548</v>
      </c>
      <c r="H201" s="46" t="s">
        <v>202</v>
      </c>
      <c r="I201" s="35" t="n">
        <v>16</v>
      </c>
      <c r="J201" s="29" t="s">
        <v>129</v>
      </c>
      <c r="K201" s="29" t="s">
        <v>231</v>
      </c>
      <c r="L201" s="29" t="s">
        <v>204</v>
      </c>
      <c r="M201" s="29"/>
      <c r="N201" s="36"/>
      <c r="O201" s="37" t="str">
        <f aca="false">CONCATENATE(G201,Q201,K201,Q201,F201,Q201,I201,R201)</f>
        <v>Профилактика коронавируса, гриппа и других острых респираторных вирусных инфекций в общеобразовательных организациях., ООО Центр инновационного образования и воспитания, 2020, 16ч</v>
      </c>
      <c r="P201" s="24" t="s">
        <v>134</v>
      </c>
      <c r="Q201" s="24" t="s">
        <v>134</v>
      </c>
      <c r="R201" s="24" t="s">
        <v>129</v>
      </c>
      <c r="AC201" s="29" t="s">
        <v>549</v>
      </c>
    </row>
    <row r="202" customFormat="false" ht="30" hidden="true" customHeight="true" outlineLevel="0" collapsed="false">
      <c r="A202" s="29" t="s">
        <v>195</v>
      </c>
      <c r="B202" s="38"/>
      <c r="C202" s="39"/>
      <c r="D202" s="34" t="s">
        <v>83</v>
      </c>
      <c r="E202" s="34"/>
      <c r="F202" s="29" t="n">
        <v>2021</v>
      </c>
      <c r="G202" s="29" t="s">
        <v>550</v>
      </c>
      <c r="H202" s="46" t="s">
        <v>202</v>
      </c>
      <c r="I202" s="35" t="n">
        <v>73</v>
      </c>
      <c r="J202" s="29" t="s">
        <v>129</v>
      </c>
      <c r="K202" s="29" t="s">
        <v>231</v>
      </c>
      <c r="L202" s="29" t="s">
        <v>204</v>
      </c>
      <c r="M202" s="29"/>
      <c r="N202" s="36"/>
      <c r="O202" s="37" t="str">
        <f aca="false">CONCATENATE(G202,Q202,K202,Q202,F202,Q202,I202,R202)</f>
        <v>Профилактика безнадзорности и правонарушений насоврешннолетних в соответствии с федеральным законодательством, ООО Центр инновационного образования и воспитания, 2021, 73ч</v>
      </c>
      <c r="P202" s="24" t="s">
        <v>134</v>
      </c>
      <c r="Q202" s="24" t="s">
        <v>134</v>
      </c>
      <c r="R202" s="24" t="s">
        <v>129</v>
      </c>
      <c r="AC202" s="29" t="s">
        <v>449</v>
      </c>
    </row>
    <row r="203" customFormat="false" ht="30" hidden="true" customHeight="true" outlineLevel="0" collapsed="false">
      <c r="A203" s="29"/>
      <c r="B203" s="38"/>
      <c r="C203" s="39"/>
      <c r="D203" s="34" t="s">
        <v>83</v>
      </c>
      <c r="E203" s="34"/>
      <c r="F203" s="29" t="n">
        <v>2021</v>
      </c>
      <c r="G203" s="29" t="s">
        <v>168</v>
      </c>
      <c r="H203" s="43" t="s">
        <v>169</v>
      </c>
      <c r="I203" s="35" t="n">
        <v>72</v>
      </c>
      <c r="J203" s="29" t="s">
        <v>129</v>
      </c>
      <c r="K203" s="29" t="s">
        <v>170</v>
      </c>
      <c r="L203" s="29" t="s">
        <v>183</v>
      </c>
      <c r="M203" s="29" t="s">
        <v>140</v>
      </c>
      <c r="N203" s="36" t="s">
        <v>551</v>
      </c>
      <c r="O203" s="37" t="str">
        <f aca="false">CONCATENATE(G203,Q203,K203,Q203,F203,Q203,I203,R203)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203" s="24" t="s">
        <v>134</v>
      </c>
      <c r="Q203" s="24" t="s">
        <v>134</v>
      </c>
      <c r="R203" s="24" t="s">
        <v>129</v>
      </c>
    </row>
    <row r="204" customFormat="false" ht="30" hidden="true" customHeight="true" outlineLevel="0" collapsed="false">
      <c r="A204" s="29"/>
      <c r="B204" s="38"/>
      <c r="C204" s="39"/>
      <c r="D204" s="34" t="s">
        <v>83</v>
      </c>
      <c r="E204" s="34"/>
      <c r="F204" s="29" t="n">
        <v>2021</v>
      </c>
      <c r="G204" s="29" t="s">
        <v>552</v>
      </c>
      <c r="H204" s="29" t="s">
        <v>144</v>
      </c>
      <c r="I204" s="35" t="n">
        <v>100</v>
      </c>
      <c r="J204" s="29" t="s">
        <v>129</v>
      </c>
      <c r="K204" s="29" t="s">
        <v>406</v>
      </c>
      <c r="L204" s="29" t="s">
        <v>216</v>
      </c>
      <c r="M204" s="29" t="s">
        <v>407</v>
      </c>
      <c r="N204" s="36" t="s">
        <v>553</v>
      </c>
      <c r="O204" s="37" t="str">
        <f aca="false">CONCATENATE(G204,Q204,K204,Q204,F204,Q204,I204,R204)</f>
        <v>Школа современного учителя математики, Академия реализации государственной политики и профессионального развития работников образования Министерства просвещения РФ!, 2021, 100ч</v>
      </c>
      <c r="P204" s="24" t="s">
        <v>134</v>
      </c>
      <c r="Q204" s="24" t="s">
        <v>134</v>
      </c>
      <c r="R204" s="24" t="s">
        <v>129</v>
      </c>
      <c r="AC204" s="29" t="s">
        <v>554</v>
      </c>
    </row>
    <row r="205" customFormat="false" ht="30" hidden="true" customHeight="true" outlineLevel="0" collapsed="false">
      <c r="A205" s="29" t="s">
        <v>195</v>
      </c>
      <c r="B205" s="38"/>
      <c r="C205" s="39"/>
      <c r="D205" s="34" t="s">
        <v>83</v>
      </c>
      <c r="E205" s="34"/>
      <c r="F205" s="29" t="n">
        <v>2021</v>
      </c>
      <c r="G205" s="29" t="s">
        <v>555</v>
      </c>
      <c r="H205" s="29" t="s">
        <v>180</v>
      </c>
      <c r="I205" s="35" t="n">
        <f aca="false">12+9+16</f>
        <v>37</v>
      </c>
      <c r="J205" s="29" t="s">
        <v>129</v>
      </c>
      <c r="K205" s="29" t="s">
        <v>181</v>
      </c>
      <c r="L205" s="29"/>
      <c r="M205" s="55" t="n">
        <v>44501</v>
      </c>
      <c r="N205" s="36"/>
      <c r="O205" s="37" t="str">
        <f aca="false">CONCATENATE(G205,Q205,K205,Q205,F205,Q205,I205,R205)</f>
        <v>Функциональная грамотность : развиваем в средней и старшей школе , Яндекс-учебник, 2021, 37ч</v>
      </c>
      <c r="P205" s="24" t="s">
        <v>134</v>
      </c>
      <c r="Q205" s="24" t="s">
        <v>134</v>
      </c>
      <c r="R205" s="24" t="s">
        <v>129</v>
      </c>
      <c r="AC205" s="29" t="s">
        <v>171</v>
      </c>
    </row>
    <row r="206" customFormat="false" ht="30" hidden="false" customHeight="true" outlineLevel="0" collapsed="false">
      <c r="A206" s="29" t="s">
        <v>195</v>
      </c>
      <c r="B206" s="38" t="n">
        <v>38</v>
      </c>
      <c r="C206" s="39"/>
      <c r="D206" s="34" t="s">
        <v>83</v>
      </c>
      <c r="E206" s="34"/>
      <c r="F206" s="29" t="n">
        <v>2022</v>
      </c>
      <c r="G206" s="29" t="s">
        <v>214</v>
      </c>
      <c r="H206" s="43" t="s">
        <v>169</v>
      </c>
      <c r="I206" s="35" t="n">
        <v>36</v>
      </c>
      <c r="J206" s="29" t="s">
        <v>129</v>
      </c>
      <c r="K206" s="29" t="s">
        <v>215</v>
      </c>
      <c r="L206" s="29" t="s">
        <v>216</v>
      </c>
      <c r="M206" s="29" t="s">
        <v>403</v>
      </c>
      <c r="N206" s="36"/>
      <c r="O206" s="37" t="str">
        <f aca="false">CONCATENATE(G206,Q206,K206,Q206,F206,Q206,I206,R206)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206" s="24" t="s">
        <v>134</v>
      </c>
      <c r="Q206" s="24" t="s">
        <v>134</v>
      </c>
      <c r="R206" s="24" t="s">
        <v>129</v>
      </c>
      <c r="AC206" s="29" t="s">
        <v>185</v>
      </c>
    </row>
    <row r="207" customFormat="false" ht="30" hidden="false" customHeight="true" outlineLevel="0" collapsed="false">
      <c r="A207" s="29" t="s">
        <v>195</v>
      </c>
      <c r="B207" s="38"/>
      <c r="C207" s="39"/>
      <c r="D207" s="29" t="s">
        <v>83</v>
      </c>
      <c r="E207" s="29"/>
      <c r="F207" s="29" t="n">
        <v>2022</v>
      </c>
      <c r="G207" s="29" t="s">
        <v>150</v>
      </c>
      <c r="H207" s="29" t="s">
        <v>151</v>
      </c>
      <c r="I207" s="35" t="n">
        <v>24</v>
      </c>
      <c r="J207" s="29"/>
      <c r="K207" s="29" t="s">
        <v>152</v>
      </c>
      <c r="L207" s="29"/>
      <c r="M207" s="29"/>
      <c r="N207" s="36"/>
      <c r="O207" s="37" t="str">
        <f aca="false">CONCATENATE(G207,Q207,K207,Q207,F207,Q207,I207,R207)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207" s="24" t="s">
        <v>134</v>
      </c>
      <c r="Q207" s="24" t="s">
        <v>134</v>
      </c>
      <c r="R207" s="24" t="s">
        <v>129</v>
      </c>
      <c r="AC207" s="29" t="s">
        <v>556</v>
      </c>
    </row>
    <row r="208" customFormat="false" ht="30" hidden="false" customHeight="true" outlineLevel="0" collapsed="false">
      <c r="A208" s="29" t="s">
        <v>195</v>
      </c>
      <c r="B208" s="38"/>
      <c r="C208" s="39"/>
      <c r="D208" s="29" t="s">
        <v>83</v>
      </c>
      <c r="E208" s="29"/>
      <c r="F208" s="29" t="n">
        <v>2023</v>
      </c>
      <c r="G208" s="29" t="s">
        <v>159</v>
      </c>
      <c r="H208" s="29" t="s">
        <v>160</v>
      </c>
      <c r="I208" s="35" t="n">
        <v>36</v>
      </c>
      <c r="J208" s="29"/>
      <c r="K208" s="29" t="s">
        <v>161</v>
      </c>
      <c r="L208" s="29"/>
      <c r="M208" s="29"/>
      <c r="N208" s="36"/>
      <c r="O208" s="37" t="str">
        <f aca="false">CONCATENATE(G208,Q208,K208,Q208,F208,Q208,I208,R208)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36ч</v>
      </c>
      <c r="P208" s="24" t="s">
        <v>134</v>
      </c>
      <c r="Q208" s="24" t="s">
        <v>134</v>
      </c>
      <c r="R208" s="24" t="s">
        <v>129</v>
      </c>
      <c r="AC208" s="29" t="s">
        <v>171</v>
      </c>
    </row>
    <row r="209" customFormat="false" ht="30" hidden="false" customHeight="true" outlineLevel="0" collapsed="false">
      <c r="A209" s="29" t="s">
        <v>195</v>
      </c>
      <c r="B209" s="38"/>
      <c r="C209" s="39"/>
      <c r="D209" s="41" t="s">
        <v>83</v>
      </c>
      <c r="E209" s="29"/>
      <c r="F209" s="29" t="n">
        <v>2023</v>
      </c>
      <c r="G209" s="29" t="s">
        <v>163</v>
      </c>
      <c r="H209" s="29" t="s">
        <v>164</v>
      </c>
      <c r="I209" s="35" t="n">
        <v>36</v>
      </c>
      <c r="J209" s="29"/>
      <c r="K209" s="29" t="s">
        <v>161</v>
      </c>
      <c r="L209" s="29"/>
      <c r="M209" s="29"/>
      <c r="N209" s="36"/>
      <c r="O209" s="37" t="str">
        <f aca="false">CONCATENATE(G209,Q209,K209,Q209,F209,Q209,I209,R209)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09" s="24" t="s">
        <v>134</v>
      </c>
      <c r="Q209" s="24" t="s">
        <v>134</v>
      </c>
      <c r="R209" s="24" t="s">
        <v>129</v>
      </c>
      <c r="AC209" s="29" t="s">
        <v>557</v>
      </c>
    </row>
    <row r="210" customFormat="false" ht="30" hidden="false" customHeight="true" outlineLevel="0" collapsed="false">
      <c r="A210" s="29" t="s">
        <v>195</v>
      </c>
      <c r="B210" s="38"/>
      <c r="C210" s="39"/>
      <c r="D210" s="29" t="s">
        <v>83</v>
      </c>
      <c r="E210" s="29"/>
      <c r="F210" s="29" t="n">
        <v>2023</v>
      </c>
      <c r="G210" s="29" t="s">
        <v>221</v>
      </c>
      <c r="H210" s="29" t="s">
        <v>202</v>
      </c>
      <c r="I210" s="35" t="n">
        <v>58</v>
      </c>
      <c r="J210" s="29"/>
      <c r="K210" s="29" t="s">
        <v>215</v>
      </c>
      <c r="L210" s="29"/>
      <c r="M210" s="29"/>
      <c r="N210" s="36"/>
      <c r="O210" s="37" t="str">
        <f aca="false">CONCATENATE(G210,Q210,K210,Q210,F210,Q210,I210,R210)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210" s="24" t="s">
        <v>134</v>
      </c>
      <c r="Q210" s="24" t="s">
        <v>134</v>
      </c>
      <c r="R210" s="24" t="s">
        <v>129</v>
      </c>
      <c r="AC210" s="29" t="s">
        <v>449</v>
      </c>
    </row>
    <row r="211" customFormat="false" ht="30" hidden="true" customHeight="true" outlineLevel="0" collapsed="false">
      <c r="A211" s="29"/>
      <c r="B211" s="38"/>
      <c r="C211" s="39"/>
      <c r="D211" s="34" t="s">
        <v>558</v>
      </c>
      <c r="E211" s="34"/>
      <c r="F211" s="29" t="n">
        <v>2017</v>
      </c>
      <c r="G211" s="29" t="s">
        <v>206</v>
      </c>
      <c r="H211" s="29" t="s">
        <v>207</v>
      </c>
      <c r="I211" s="35" t="n">
        <v>108</v>
      </c>
      <c r="J211" s="29" t="s">
        <v>129</v>
      </c>
      <c r="K211" s="29" t="s">
        <v>559</v>
      </c>
      <c r="L211" s="29" t="s">
        <v>209</v>
      </c>
      <c r="M211" s="29" t="s">
        <v>560</v>
      </c>
      <c r="N211" s="36"/>
      <c r="O211" s="37" t="str">
        <f aca="false">CONCATENATE(G211,Q211,K211,Q211,F211,Q211,I211,R211)</f>
        <v>Методика преподавания курса "Основы религиозных культур и светской этики ОРКСЭ  в соответствии с ФГОС, АНО ДПОИнновационный образовательный центр повышения квалификации и переподготовки Мой университет, 2017, 108ч</v>
      </c>
      <c r="P211" s="24" t="s">
        <v>134</v>
      </c>
      <c r="Q211" s="24" t="s">
        <v>134</v>
      </c>
      <c r="R211" s="24" t="s">
        <v>129</v>
      </c>
    </row>
    <row r="212" customFormat="false" ht="30" hidden="true" customHeight="true" outlineLevel="0" collapsed="false">
      <c r="A212" s="29"/>
      <c r="B212" s="38"/>
      <c r="C212" s="39"/>
      <c r="D212" s="34" t="s">
        <v>558</v>
      </c>
      <c r="E212" s="34"/>
      <c r="F212" s="29" t="n">
        <v>2020</v>
      </c>
      <c r="G212" s="29" t="s">
        <v>561</v>
      </c>
      <c r="H212" s="29" t="s">
        <v>207</v>
      </c>
      <c r="I212" s="35" t="n">
        <v>176</v>
      </c>
      <c r="J212" s="29" t="s">
        <v>129</v>
      </c>
      <c r="K212" s="29" t="s">
        <v>231</v>
      </c>
      <c r="L212" s="29" t="s">
        <v>204</v>
      </c>
      <c r="M212" s="29" t="s">
        <v>562</v>
      </c>
      <c r="N212" s="36" t="s">
        <v>563</v>
      </c>
      <c r="O212" s="37" t="str">
        <f aca="false">CONCATENATE(G212,Q212,K212,Q212,F212,Q212,I212,R212)</f>
        <v>Актуальные вопросы преподавания курса ОРКСЭ, ООО Центр инновационного образования и воспитания, 2020, 176ч</v>
      </c>
      <c r="P212" s="24" t="s">
        <v>134</v>
      </c>
      <c r="Q212" s="24" t="s">
        <v>134</v>
      </c>
      <c r="R212" s="24" t="s">
        <v>129</v>
      </c>
      <c r="AC212" s="29" t="s">
        <v>564</v>
      </c>
    </row>
    <row r="213" customFormat="false" ht="30" hidden="true" customHeight="true" outlineLevel="0" collapsed="false">
      <c r="A213" s="29" t="s">
        <v>195</v>
      </c>
      <c r="B213" s="38"/>
      <c r="C213" s="39"/>
      <c r="D213" s="34" t="s">
        <v>558</v>
      </c>
      <c r="E213" s="34"/>
      <c r="F213" s="29" t="n">
        <v>2020</v>
      </c>
      <c r="G213" s="29" t="s">
        <v>201</v>
      </c>
      <c r="H213" s="46" t="s">
        <v>202</v>
      </c>
      <c r="I213" s="35" t="n">
        <v>17</v>
      </c>
      <c r="J213" s="29" t="s">
        <v>129</v>
      </c>
      <c r="K213" s="29" t="s">
        <v>231</v>
      </c>
      <c r="L213" s="29" t="s">
        <v>204</v>
      </c>
      <c r="M213" s="29"/>
      <c r="N213" s="36"/>
      <c r="O213" s="37" t="str">
        <f aca="false">CONCATENATE(G213,Q213,K213,Q213,F213,Q213,I213,R213)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213" s="24" t="s">
        <v>134</v>
      </c>
      <c r="Q213" s="24" t="s">
        <v>134</v>
      </c>
      <c r="R213" s="24" t="s">
        <v>129</v>
      </c>
      <c r="AC213" s="29" t="s">
        <v>254</v>
      </c>
    </row>
    <row r="214" customFormat="false" ht="30" hidden="true" customHeight="true" outlineLevel="0" collapsed="false">
      <c r="A214" s="29"/>
      <c r="B214" s="42"/>
      <c r="C214" s="39"/>
      <c r="D214" s="34" t="s">
        <v>558</v>
      </c>
      <c r="E214" s="34"/>
      <c r="F214" s="29" t="n">
        <v>2020</v>
      </c>
      <c r="G214" s="29" t="s">
        <v>565</v>
      </c>
      <c r="H214" s="29" t="s">
        <v>189</v>
      </c>
      <c r="I214" s="35" t="n">
        <v>36</v>
      </c>
      <c r="J214" s="29" t="s">
        <v>129</v>
      </c>
      <c r="K214" s="29" t="s">
        <v>566</v>
      </c>
      <c r="L214" s="29"/>
      <c r="M214" s="29" t="s">
        <v>567</v>
      </c>
      <c r="N214" s="36"/>
      <c r="O214" s="37" t="str">
        <f aca="false">CONCATENATE(G214,Q214,K214,Q214,F214,Q214,I214,R214)</f>
        <v>Дистанционное обучение: от создания контента до организации образовательного процессаАО Академия Просвещение202036</v>
      </c>
      <c r="AC214" s="29" t="s">
        <v>454</v>
      </c>
    </row>
    <row r="215" customFormat="false" ht="30" hidden="true" customHeight="true" outlineLevel="0" collapsed="false">
      <c r="A215" s="29"/>
      <c r="B215" s="42"/>
      <c r="C215" s="39"/>
      <c r="D215" s="34" t="s">
        <v>558</v>
      </c>
      <c r="E215" s="34"/>
      <c r="F215" s="29" t="n">
        <v>2020</v>
      </c>
      <c r="G215" s="29" t="s">
        <v>230</v>
      </c>
      <c r="H215" s="46" t="s">
        <v>202</v>
      </c>
      <c r="I215" s="35" t="n">
        <v>16</v>
      </c>
      <c r="J215" s="29" t="s">
        <v>129</v>
      </c>
      <c r="K215" s="29" t="s">
        <v>231</v>
      </c>
      <c r="L215" s="29" t="s">
        <v>204</v>
      </c>
      <c r="M215" s="29"/>
      <c r="N215" s="36"/>
      <c r="O215" s="37" t="str">
        <f aca="false">CONCATENATE(G215,Q215,K215,Q215,F215,Q215,I215,R215)</f>
        <v>Профилактика короновируса,гриппа и других острых респираторных вирусных инфекций в общеобразовательных организациях", ООО Центр инновационного образования и воспитания, 2020, 16ч</v>
      </c>
      <c r="P215" s="24" t="s">
        <v>134</v>
      </c>
      <c r="Q215" s="24" t="s">
        <v>134</v>
      </c>
      <c r="R215" s="24" t="s">
        <v>129</v>
      </c>
      <c r="AC215" s="29" t="s">
        <v>568</v>
      </c>
    </row>
    <row r="216" customFormat="false" ht="30" hidden="true" customHeight="true" outlineLevel="0" collapsed="false">
      <c r="A216" s="29"/>
      <c r="B216" s="42"/>
      <c r="C216" s="39"/>
      <c r="D216" s="34" t="s">
        <v>558</v>
      </c>
      <c r="E216" s="34"/>
      <c r="F216" s="29" t="n">
        <v>2020</v>
      </c>
      <c r="G216" s="29" t="s">
        <v>233</v>
      </c>
      <c r="H216" s="46" t="s">
        <v>202</v>
      </c>
      <c r="I216" s="35" t="n">
        <v>16</v>
      </c>
      <c r="J216" s="29" t="s">
        <v>129</v>
      </c>
      <c r="K216" s="29" t="s">
        <v>234</v>
      </c>
      <c r="L216" s="29" t="s">
        <v>146</v>
      </c>
      <c r="M216" s="29"/>
      <c r="N216" s="36"/>
      <c r="O216" s="37" t="str">
        <f aca="false">CONCATENATE(G216,Q216,K216,Q216,F216,Q216,I216,R216)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216" s="24" t="s">
        <v>134</v>
      </c>
      <c r="Q216" s="24" t="s">
        <v>134</v>
      </c>
      <c r="R216" s="24" t="s">
        <v>129</v>
      </c>
      <c r="AC216" s="29" t="s">
        <v>210</v>
      </c>
    </row>
    <row r="217" customFormat="false" ht="30" hidden="true" customHeight="true" outlineLevel="0" collapsed="false">
      <c r="A217" s="29" t="s">
        <v>569</v>
      </c>
      <c r="B217" s="38" t="n">
        <v>40</v>
      </c>
      <c r="C217" s="39"/>
      <c r="D217" s="34" t="s">
        <v>558</v>
      </c>
      <c r="E217" s="34"/>
      <c r="F217" s="29" t="n">
        <v>2021</v>
      </c>
      <c r="G217" s="29" t="s">
        <v>367</v>
      </c>
      <c r="H217" s="46" t="s">
        <v>202</v>
      </c>
      <c r="I217" s="35" t="n">
        <v>73</v>
      </c>
      <c r="J217" s="29" t="s">
        <v>129</v>
      </c>
      <c r="K217" s="29" t="s">
        <v>231</v>
      </c>
      <c r="L217" s="29" t="s">
        <v>204</v>
      </c>
      <c r="M217" s="29"/>
      <c r="N217" s="36"/>
      <c r="O217" s="37" t="str">
        <f aca="false">CONCATENATE(G217,Q217,K217,Q217,F217,Q217,I217,R217)</f>
        <v>Профилактика безнадзорности и правонарушений несовершеннолетних в соответствии с федеральным законодательством, ООО Центр инновационного образования и воспитания, 2021, 73ч</v>
      </c>
      <c r="P217" s="24" t="s">
        <v>134</v>
      </c>
      <c r="Q217" s="24" t="s">
        <v>134</v>
      </c>
      <c r="R217" s="24" t="s">
        <v>129</v>
      </c>
      <c r="AC217" s="29" t="s">
        <v>162</v>
      </c>
    </row>
    <row r="218" customFormat="false" ht="30" hidden="true" customHeight="true" outlineLevel="0" collapsed="false">
      <c r="A218" s="29" t="s">
        <v>569</v>
      </c>
      <c r="B218" s="38"/>
      <c r="C218" s="39"/>
      <c r="D218" s="34" t="s">
        <v>558</v>
      </c>
      <c r="E218" s="34"/>
      <c r="F218" s="29" t="n">
        <v>2021</v>
      </c>
      <c r="G218" s="29" t="s">
        <v>251</v>
      </c>
      <c r="H218" s="29" t="s">
        <v>202</v>
      </c>
      <c r="I218" s="35" t="n">
        <v>36</v>
      </c>
      <c r="J218" s="29" t="s">
        <v>129</v>
      </c>
      <c r="K218" s="29" t="s">
        <v>231</v>
      </c>
      <c r="L218" s="29" t="s">
        <v>204</v>
      </c>
      <c r="M218" s="29"/>
      <c r="N218" s="36"/>
      <c r="O218" s="37" t="str">
        <f aca="false">CONCATENATE(G218,Q218,K218,Q218,F218,Q218,I218,R218)</f>
        <v>Основы обеспечения информационной безопасности детей, ООО Центр инновационного образования и воспитания, 2021, 36ч</v>
      </c>
      <c r="P218" s="24" t="s">
        <v>134</v>
      </c>
      <c r="Q218" s="24" t="s">
        <v>134</v>
      </c>
      <c r="R218" s="24" t="s">
        <v>129</v>
      </c>
      <c r="AC218" s="29" t="s">
        <v>570</v>
      </c>
    </row>
    <row r="219" customFormat="false" ht="30" hidden="true" customHeight="true" outlineLevel="0" collapsed="false">
      <c r="A219" s="29" t="s">
        <v>569</v>
      </c>
      <c r="B219" s="38"/>
      <c r="C219" s="39"/>
      <c r="D219" s="34" t="s">
        <v>558</v>
      </c>
      <c r="E219" s="34"/>
      <c r="F219" s="29" t="n">
        <v>2021</v>
      </c>
      <c r="G219" s="29" t="s">
        <v>303</v>
      </c>
      <c r="H219" s="46" t="s">
        <v>304</v>
      </c>
      <c r="I219" s="35" t="n">
        <v>72</v>
      </c>
      <c r="J219" s="29" t="s">
        <v>129</v>
      </c>
      <c r="K219" s="29" t="s">
        <v>145</v>
      </c>
      <c r="L219" s="29" t="s">
        <v>146</v>
      </c>
      <c r="M219" s="55" t="n">
        <v>44470</v>
      </c>
      <c r="N219" s="36" t="s">
        <v>571</v>
      </c>
      <c r="O219" s="37" t="str">
        <f aca="false">CONCATENATE(G219,Q219,K219,Q219,F219,Q219,I219,R219)</f>
        <v>Технология реализации рабочих программ учебных предметов образовательной области "Родной язык и литературное чтение" в начальной школе, ООО Центр непрерывного образования и инноваций, 2021, 72ч</v>
      </c>
      <c r="P219" s="24" t="s">
        <v>134</v>
      </c>
      <c r="Q219" s="24" t="s">
        <v>134</v>
      </c>
      <c r="R219" s="24" t="s">
        <v>129</v>
      </c>
      <c r="AC219" s="29" t="s">
        <v>572</v>
      </c>
    </row>
    <row r="220" customFormat="false" ht="30" hidden="true" customHeight="true" outlineLevel="0" collapsed="false">
      <c r="A220" s="29" t="s">
        <v>569</v>
      </c>
      <c r="B220" s="38"/>
      <c r="C220" s="39"/>
      <c r="D220" s="34" t="s">
        <v>558</v>
      </c>
      <c r="E220" s="34"/>
      <c r="F220" s="29" t="n">
        <v>2021</v>
      </c>
      <c r="G220" s="29" t="s">
        <v>573</v>
      </c>
      <c r="H220" s="29" t="s">
        <v>180</v>
      </c>
      <c r="I220" s="35" t="n">
        <v>73</v>
      </c>
      <c r="J220" s="29" t="s">
        <v>129</v>
      </c>
      <c r="K220" s="29" t="s">
        <v>181</v>
      </c>
      <c r="L220" s="29"/>
      <c r="M220" s="29"/>
      <c r="N220" s="36"/>
      <c r="O220" s="37" t="str">
        <f aca="false">CONCATENATE(G220,Q220,K220,Q220,F220,Q220,I220,R220)</f>
        <v>Функциональная грамотность: развиваем в начальной школе модули математическая,естественнонаучная, глобальные компетенции,креативное мышление,финансовая, читательская грамотность, Яндекс-учебник, 2021, 73ч</v>
      </c>
      <c r="P220" s="24" t="s">
        <v>134</v>
      </c>
      <c r="Q220" s="24" t="s">
        <v>134</v>
      </c>
      <c r="R220" s="24" t="s">
        <v>129</v>
      </c>
      <c r="AC220" s="29" t="s">
        <v>574</v>
      </c>
    </row>
    <row r="221" customFormat="false" ht="30" hidden="true" customHeight="true" outlineLevel="0" collapsed="false">
      <c r="A221" s="29" t="s">
        <v>569</v>
      </c>
      <c r="B221" s="38"/>
      <c r="C221" s="39"/>
      <c r="D221" s="34" t="s">
        <v>558</v>
      </c>
      <c r="E221" s="34"/>
      <c r="F221" s="29" t="n">
        <v>2021</v>
      </c>
      <c r="G221" s="29" t="s">
        <v>211</v>
      </c>
      <c r="H221" s="29" t="s">
        <v>144</v>
      </c>
      <c r="I221" s="35" t="n">
        <v>144</v>
      </c>
      <c r="J221" s="29" t="s">
        <v>129</v>
      </c>
      <c r="K221" s="29" t="s">
        <v>212</v>
      </c>
      <c r="L221" s="29" t="s">
        <v>213</v>
      </c>
      <c r="M221" s="29" t="s">
        <v>575</v>
      </c>
      <c r="N221" s="36" t="s">
        <v>576</v>
      </c>
      <c r="O221" s="37" t="str">
        <f aca="false">CONCATENATE(G221,Q221,K221,Q221,F221,Q221,I221,R221)</f>
        <v>Педагогические и информационные технологии организации образовательного процесса в начальной школе (с учетом стандартов Ворлдскиллс по компетенции "преподавание в младших классах", ГАПОУ Педколледж г Орска, 2021, 144ч</v>
      </c>
      <c r="P221" s="24" t="s">
        <v>134</v>
      </c>
      <c r="Q221" s="24" t="s">
        <v>134</v>
      </c>
      <c r="R221" s="24" t="s">
        <v>129</v>
      </c>
      <c r="AC221" s="29" t="s">
        <v>577</v>
      </c>
    </row>
    <row r="222" customFormat="false" ht="30" hidden="true" customHeight="true" outlineLevel="0" collapsed="false">
      <c r="A222" s="29" t="s">
        <v>578</v>
      </c>
      <c r="B222" s="40" t="n">
        <v>43</v>
      </c>
      <c r="C222" s="39"/>
      <c r="D222" s="34" t="s">
        <v>558</v>
      </c>
      <c r="E222" s="34"/>
      <c r="F222" s="29" t="n">
        <v>2021</v>
      </c>
      <c r="G222" s="29" t="s">
        <v>168</v>
      </c>
      <c r="H222" s="43" t="s">
        <v>169</v>
      </c>
      <c r="I222" s="35" t="n">
        <v>72</v>
      </c>
      <c r="J222" s="29" t="s">
        <v>129</v>
      </c>
      <c r="K222" s="29" t="s">
        <v>579</v>
      </c>
      <c r="L222" s="29" t="s">
        <v>183</v>
      </c>
      <c r="M222" s="44" t="n">
        <v>44479</v>
      </c>
      <c r="N222" s="36" t="s">
        <v>580</v>
      </c>
      <c r="O222" s="37" t="str">
        <f aca="false">CONCATENATE(G222,Q222,K222,Q222,F222,Q222,I222,R222)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"Федерация развития образования"образовательная платформа Университет Педагогики РФ, 2021, 72ч</v>
      </c>
      <c r="P222" s="24" t="s">
        <v>134</v>
      </c>
      <c r="Q222" s="24" t="s">
        <v>134</v>
      </c>
      <c r="R222" s="24" t="s">
        <v>129</v>
      </c>
      <c r="AC222" s="29" t="s">
        <v>581</v>
      </c>
    </row>
    <row r="223" customFormat="false" ht="30" hidden="true" customHeight="true" outlineLevel="0" collapsed="false">
      <c r="A223" s="29" t="s">
        <v>578</v>
      </c>
      <c r="B223" s="40"/>
      <c r="C223" s="39"/>
      <c r="D223" s="34" t="s">
        <v>558</v>
      </c>
      <c r="E223" s="34"/>
      <c r="F223" s="29" t="n">
        <v>2021</v>
      </c>
      <c r="G223" s="29" t="s">
        <v>582</v>
      </c>
      <c r="H223" s="29" t="s">
        <v>169</v>
      </c>
      <c r="I223" s="35" t="n">
        <v>44</v>
      </c>
      <c r="J223" s="29" t="s">
        <v>129</v>
      </c>
      <c r="K223" s="29" t="s">
        <v>583</v>
      </c>
      <c r="L223" s="29" t="s">
        <v>204</v>
      </c>
      <c r="M223" s="44" t="n">
        <v>44479</v>
      </c>
      <c r="N223" s="36" t="s">
        <v>584</v>
      </c>
      <c r="O223" s="37" t="str">
        <f aca="false">CONCATENATE(G223,Q223,K223,Q223,F223,Q223,I223,R223)</f>
        <v>Федеральный государственный образовательный стандарт НОО в соответствии с приказом Минпросвещения России №286 31 мая 2021г, ООО "Центр Инновационного образования и воспитания, 2021, 44ч</v>
      </c>
      <c r="P223" s="24" t="s">
        <v>134</v>
      </c>
      <c r="Q223" s="24" t="s">
        <v>134</v>
      </c>
      <c r="R223" s="24" t="s">
        <v>129</v>
      </c>
      <c r="AC223" s="29" t="s">
        <v>585</v>
      </c>
    </row>
    <row r="224" customFormat="false" ht="30" hidden="true" customHeight="true" outlineLevel="0" collapsed="false">
      <c r="A224" s="29" t="s">
        <v>578</v>
      </c>
      <c r="B224" s="40"/>
      <c r="C224" s="39"/>
      <c r="D224" s="34" t="s">
        <v>558</v>
      </c>
      <c r="E224" s="34"/>
      <c r="F224" s="29" t="n">
        <v>2021</v>
      </c>
      <c r="G224" s="29" t="s">
        <v>586</v>
      </c>
      <c r="H224" s="29" t="s">
        <v>189</v>
      </c>
      <c r="I224" s="35" t="n">
        <v>49</v>
      </c>
      <c r="J224" s="29" t="s">
        <v>129</v>
      </c>
      <c r="K224" s="29" t="s">
        <v>231</v>
      </c>
      <c r="L224" s="29" t="s">
        <v>204</v>
      </c>
      <c r="M224" s="44" t="n">
        <v>44412</v>
      </c>
      <c r="N224" s="36" t="s">
        <v>587</v>
      </c>
      <c r="O224" s="37" t="str">
        <f aca="false">CONCATENATE(G224,Q224,K224,Q224,F224,Q224,I224,R224)</f>
        <v>Методология и технологии цифровых образовательных технологий в образовательной организации, ООО Центр инновационного образования и воспитания, 2021, 49ч</v>
      </c>
      <c r="P224" s="24" t="s">
        <v>134</v>
      </c>
      <c r="Q224" s="24" t="s">
        <v>134</v>
      </c>
      <c r="R224" s="24" t="s">
        <v>129</v>
      </c>
      <c r="AC224" s="29" t="s">
        <v>588</v>
      </c>
    </row>
    <row r="225" customFormat="false" ht="30" hidden="false" customHeight="true" outlineLevel="0" collapsed="false">
      <c r="A225" s="29" t="s">
        <v>578</v>
      </c>
      <c r="B225" s="42"/>
      <c r="C225" s="39"/>
      <c r="D225" s="34" t="s">
        <v>558</v>
      </c>
      <c r="E225" s="34"/>
      <c r="F225" s="29" t="n">
        <v>2022</v>
      </c>
      <c r="G225" s="29" t="s">
        <v>214</v>
      </c>
      <c r="H225" s="43" t="s">
        <v>169</v>
      </c>
      <c r="I225" s="35" t="n">
        <v>36</v>
      </c>
      <c r="J225" s="29" t="s">
        <v>129</v>
      </c>
      <c r="K225" s="29" t="s">
        <v>215</v>
      </c>
      <c r="L225" s="29" t="s">
        <v>216</v>
      </c>
      <c r="M225" s="44" t="s">
        <v>403</v>
      </c>
      <c r="N225" s="36"/>
      <c r="O225" s="37" t="str">
        <f aca="false">CONCATENATE(G225,Q225,K225,Q225,F225,Q225,I225,R225)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225" s="24" t="s">
        <v>134</v>
      </c>
      <c r="Q225" s="24" t="s">
        <v>134</v>
      </c>
      <c r="R225" s="24" t="s">
        <v>129</v>
      </c>
      <c r="AC225" s="29" t="s">
        <v>171</v>
      </c>
    </row>
    <row r="226" customFormat="false" ht="30" hidden="false" customHeight="true" outlineLevel="0" collapsed="false">
      <c r="A226" s="29" t="s">
        <v>578</v>
      </c>
      <c r="B226" s="42"/>
      <c r="C226" s="39"/>
      <c r="D226" s="29" t="s">
        <v>558</v>
      </c>
      <c r="E226" s="29"/>
      <c r="F226" s="29" t="n">
        <v>2023</v>
      </c>
      <c r="G226" s="29" t="s">
        <v>589</v>
      </c>
      <c r="H226" s="29" t="s">
        <v>174</v>
      </c>
      <c r="I226" s="35" t="n">
        <v>72</v>
      </c>
      <c r="J226" s="29"/>
      <c r="K226" s="29" t="s">
        <v>590</v>
      </c>
      <c r="L226" s="29"/>
      <c r="M226" s="29"/>
      <c r="N226" s="36"/>
      <c r="O226" s="37" t="str">
        <f aca="false">CONCATENATE(G226,Q226,K226,Q226,F226,Q226,I226,R226)</f>
        <v>Особенности организации работы учителя начальных классов по обучению и воспитанию обучающихся с ограниченными возможностями здоровья, Образовательный центр ИТ-перемена, 2023, 72ч</v>
      </c>
      <c r="P226" s="24" t="s">
        <v>134</v>
      </c>
      <c r="Q226" s="24" t="s">
        <v>134</v>
      </c>
      <c r="R226" s="24" t="s">
        <v>129</v>
      </c>
      <c r="AC226" s="29" t="s">
        <v>591</v>
      </c>
    </row>
    <row r="227" customFormat="false" ht="30" hidden="false" customHeight="true" outlineLevel="0" collapsed="false">
      <c r="A227" s="29" t="s">
        <v>578</v>
      </c>
      <c r="B227" s="42"/>
      <c r="C227" s="39"/>
      <c r="D227" s="29" t="s">
        <v>558</v>
      </c>
      <c r="E227" s="29"/>
      <c r="F227" s="29" t="n">
        <v>2023</v>
      </c>
      <c r="G227" s="29" t="s">
        <v>592</v>
      </c>
      <c r="H227" s="29" t="s">
        <v>202</v>
      </c>
      <c r="I227" s="35" t="n">
        <v>36</v>
      </c>
      <c r="J227" s="29"/>
      <c r="K227" s="29" t="s">
        <v>593</v>
      </c>
      <c r="L227" s="29"/>
      <c r="M227" s="29"/>
      <c r="N227" s="36"/>
      <c r="O227" s="37" t="str">
        <f aca="false">CONCATENATE(G227,Q227,K227,Q227,F227,Q227,I227,R227)</f>
        <v>Разговоры о важном: система работы классного руководителя 2022, Цифровая экосистема ДПО, 2023, 36ч</v>
      </c>
      <c r="P227" s="24" t="s">
        <v>134</v>
      </c>
      <c r="Q227" s="24" t="s">
        <v>134</v>
      </c>
      <c r="R227" s="24" t="s">
        <v>129</v>
      </c>
      <c r="AC227" s="29" t="s">
        <v>279</v>
      </c>
    </row>
    <row r="228" customFormat="false" ht="30" hidden="false" customHeight="true" outlineLevel="0" collapsed="false">
      <c r="A228" s="29" t="s">
        <v>578</v>
      </c>
      <c r="B228" s="42"/>
      <c r="C228" s="39"/>
      <c r="D228" s="41" t="s">
        <v>558</v>
      </c>
      <c r="E228" s="29"/>
      <c r="F228" s="29" t="n">
        <v>2023</v>
      </c>
      <c r="G228" s="29" t="s">
        <v>163</v>
      </c>
      <c r="H228" s="29" t="s">
        <v>164</v>
      </c>
      <c r="I228" s="35" t="n">
        <v>36</v>
      </c>
      <c r="J228" s="29"/>
      <c r="K228" s="29" t="s">
        <v>161</v>
      </c>
      <c r="L228" s="29"/>
      <c r="M228" s="29"/>
      <c r="N228" s="36"/>
      <c r="O228" s="37" t="str">
        <f aca="false">CONCATENATE(G228,Q228,K228,Q228,F228,Q228,I228,R228)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28" s="24" t="s">
        <v>134</v>
      </c>
      <c r="Q228" s="24" t="s">
        <v>134</v>
      </c>
      <c r="R228" s="24" t="s">
        <v>129</v>
      </c>
      <c r="AC228" s="29" t="s">
        <v>594</v>
      </c>
    </row>
    <row r="229" customFormat="false" ht="30" hidden="false" customHeight="true" outlineLevel="0" collapsed="false">
      <c r="A229" s="29" t="s">
        <v>578</v>
      </c>
      <c r="B229" s="42"/>
      <c r="C229" s="39"/>
      <c r="D229" s="29" t="s">
        <v>558</v>
      </c>
      <c r="E229" s="29"/>
      <c r="F229" s="29" t="n">
        <v>2023</v>
      </c>
      <c r="G229" s="29" t="s">
        <v>221</v>
      </c>
      <c r="H229" s="29" t="s">
        <v>202</v>
      </c>
      <c r="I229" s="35" t="n">
        <v>58</v>
      </c>
      <c r="J229" s="29"/>
      <c r="K229" s="29" t="s">
        <v>215</v>
      </c>
      <c r="L229" s="29"/>
      <c r="M229" s="29"/>
      <c r="N229" s="36"/>
      <c r="O229" s="47"/>
      <c r="P229" s="24" t="s">
        <v>134</v>
      </c>
      <c r="Q229" s="24" t="s">
        <v>134</v>
      </c>
      <c r="R229" s="24" t="s">
        <v>129</v>
      </c>
      <c r="AC229" s="29" t="s">
        <v>595</v>
      </c>
    </row>
    <row r="230" customFormat="false" ht="30" hidden="false" customHeight="true" outlineLevel="0" collapsed="false">
      <c r="A230" s="29" t="s">
        <v>578</v>
      </c>
      <c r="B230" s="45"/>
      <c r="C230" s="39"/>
      <c r="D230" s="29" t="s">
        <v>558</v>
      </c>
      <c r="E230" s="29"/>
      <c r="F230" s="29" t="n">
        <v>2023</v>
      </c>
      <c r="G230" s="29" t="s">
        <v>596</v>
      </c>
      <c r="H230" s="29" t="s">
        <v>151</v>
      </c>
      <c r="I230" s="35" t="n">
        <v>36</v>
      </c>
      <c r="J230" s="29"/>
      <c r="K230" s="29" t="s">
        <v>231</v>
      </c>
      <c r="L230" s="29"/>
      <c r="M230" s="29"/>
      <c r="N230" s="36"/>
      <c r="O230" s="37" t="str">
        <f aca="false">CONCATENATE(G230,Q230,K230,Q230,F230,Q230,I230,R230)</f>
        <v>Основы обеспечения безопасности детей, ООО Центр инновационного образования и воспитания, 2023, 36ч</v>
      </c>
      <c r="P230" s="24" t="s">
        <v>134</v>
      </c>
      <c r="Q230" s="24" t="s">
        <v>134</v>
      </c>
      <c r="R230" s="24" t="s">
        <v>129</v>
      </c>
      <c r="AC230" s="29" t="s">
        <v>254</v>
      </c>
    </row>
    <row r="231" customFormat="false" ht="30" hidden="false" customHeight="true" outlineLevel="0" collapsed="false">
      <c r="A231" s="29"/>
      <c r="B231" s="42"/>
      <c r="C231" s="39"/>
      <c r="D231" s="29" t="s">
        <v>558</v>
      </c>
      <c r="E231" s="29"/>
      <c r="F231" s="29" t="n">
        <v>2023</v>
      </c>
      <c r="G231" s="29" t="s">
        <v>597</v>
      </c>
      <c r="H231" s="29" t="s">
        <v>144</v>
      </c>
      <c r="I231" s="35" t="n">
        <v>144</v>
      </c>
      <c r="J231" s="29"/>
      <c r="K231" s="29" t="s">
        <v>424</v>
      </c>
      <c r="L231" s="29"/>
      <c r="M231" s="29"/>
      <c r="N231" s="36"/>
      <c r="O231" s="37" t="str">
        <f aca="false">CONCATENATE(G231,Q231,K231,Q231,F231,Q231,I231,R231)</f>
        <v>Инновационные подходы преподавания в начальных классах общеобразовательных и начальных школ по ФГОС, ООО Московский институт профессиональной переподготовки, 2023, 144ч</v>
      </c>
      <c r="P231" s="24" t="s">
        <v>134</v>
      </c>
      <c r="Q231" s="24" t="s">
        <v>134</v>
      </c>
      <c r="R231" s="24" t="s">
        <v>129</v>
      </c>
      <c r="AC231" s="29" t="s">
        <v>182</v>
      </c>
    </row>
    <row r="232" customFormat="false" ht="30" hidden="true" customHeight="true" outlineLevel="0" collapsed="false">
      <c r="A232" s="29"/>
      <c r="B232" s="42"/>
      <c r="C232" s="39"/>
      <c r="D232" s="34" t="s">
        <v>598</v>
      </c>
      <c r="E232" s="34"/>
      <c r="F232" s="29" t="n">
        <v>2017</v>
      </c>
      <c r="G232" s="29" t="s">
        <v>599</v>
      </c>
      <c r="H232" s="29" t="s">
        <v>174</v>
      </c>
      <c r="I232" s="35" t="n">
        <v>80</v>
      </c>
      <c r="J232" s="29" t="s">
        <v>129</v>
      </c>
      <c r="K232" s="29" t="s">
        <v>249</v>
      </c>
      <c r="L232" s="29" t="s">
        <v>131</v>
      </c>
      <c r="M232" s="29" t="s">
        <v>600</v>
      </c>
      <c r="N232" s="36" t="s">
        <v>601</v>
      </c>
      <c r="O232" s="37" t="str">
        <f aca="false">CONCATENATE(G232,Q232,K232,Q232,F232,Q232,I232,R232)</f>
        <v>Особенности реализации требований ФГОС при работе с детьми с ОВЗ в НОО в условиях применения профессионального стандарта  «Педагог» для учителей музыки и изо, ФГБОУ ВО ОГУ, 2017, 80ч</v>
      </c>
      <c r="P232" s="24" t="s">
        <v>134</v>
      </c>
      <c r="Q232" s="24" t="s">
        <v>134</v>
      </c>
      <c r="R232" s="24" t="s">
        <v>129</v>
      </c>
      <c r="AC232" s="29" t="s">
        <v>602</v>
      </c>
    </row>
    <row r="233" customFormat="false" ht="30" hidden="true" customHeight="true" outlineLevel="0" collapsed="false">
      <c r="A233" s="29"/>
      <c r="B233" s="42"/>
      <c r="C233" s="39"/>
      <c r="D233" s="34" t="s">
        <v>598</v>
      </c>
      <c r="E233" s="34"/>
      <c r="F233" s="29" t="n">
        <v>2020</v>
      </c>
      <c r="G233" s="29" t="s">
        <v>201</v>
      </c>
      <c r="H233" s="46" t="s">
        <v>202</v>
      </c>
      <c r="I233" s="35" t="n">
        <v>17</v>
      </c>
      <c r="J233" s="29" t="s">
        <v>129</v>
      </c>
      <c r="K233" s="29" t="s">
        <v>231</v>
      </c>
      <c r="L233" s="29" t="s">
        <v>204</v>
      </c>
      <c r="M233" s="29" t="s">
        <v>603</v>
      </c>
      <c r="N233" s="36"/>
      <c r="O233" s="37" t="str">
        <f aca="false">CONCATENATE(G233,Q233,K233,Q233,F233,Q233,I233,R233)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233" s="24" t="s">
        <v>134</v>
      </c>
      <c r="Q233" s="24" t="s">
        <v>134</v>
      </c>
      <c r="R233" s="24" t="s">
        <v>129</v>
      </c>
      <c r="AC233" s="29" t="s">
        <v>321</v>
      </c>
    </row>
    <row r="234" customFormat="false" ht="30" hidden="true" customHeight="true" outlineLevel="0" collapsed="false">
      <c r="A234" s="29"/>
      <c r="B234" s="42"/>
      <c r="C234" s="39"/>
      <c r="D234" s="34" t="s">
        <v>598</v>
      </c>
      <c r="E234" s="34"/>
      <c r="F234" s="29" t="n">
        <v>2021</v>
      </c>
      <c r="G234" s="29" t="s">
        <v>604</v>
      </c>
      <c r="H234" s="29" t="s">
        <v>144</v>
      </c>
      <c r="I234" s="35" t="n">
        <v>144</v>
      </c>
      <c r="J234" s="29" t="s">
        <v>129</v>
      </c>
      <c r="K234" s="29" t="s">
        <v>145</v>
      </c>
      <c r="L234" s="29"/>
      <c r="M234" s="29"/>
      <c r="N234" s="36"/>
      <c r="O234" s="37" t="str">
        <f aca="false">CONCATENATE(G234,Q234,K234,Q234,F234,Q234,I234,R234)</f>
        <v>Учитель музыки: преподавание предмета в соответствии с ФГОС ООО. Профессиональные компетенции, ООО Центр непрерывного образования и инноваций, 2021, 144ч</v>
      </c>
      <c r="P234" s="24" t="s">
        <v>134</v>
      </c>
      <c r="Q234" s="24" t="s">
        <v>134</v>
      </c>
      <c r="R234" s="24" t="s">
        <v>129</v>
      </c>
      <c r="AC234" s="29" t="s">
        <v>605</v>
      </c>
    </row>
    <row r="235" customFormat="false" ht="30" hidden="true" customHeight="true" outlineLevel="0" collapsed="false">
      <c r="A235" s="29"/>
      <c r="B235" s="42"/>
      <c r="C235" s="39"/>
      <c r="D235" s="34" t="s">
        <v>598</v>
      </c>
      <c r="E235" s="34"/>
      <c r="F235" s="29" t="n">
        <v>2021</v>
      </c>
      <c r="G235" s="29" t="s">
        <v>168</v>
      </c>
      <c r="H235" s="43" t="s">
        <v>169</v>
      </c>
      <c r="I235" s="35" t="n">
        <v>72</v>
      </c>
      <c r="J235" s="29" t="s">
        <v>129</v>
      </c>
      <c r="K235" s="29" t="s">
        <v>170</v>
      </c>
      <c r="L235" s="29" t="s">
        <v>183</v>
      </c>
      <c r="M235" s="29" t="s">
        <v>606</v>
      </c>
      <c r="N235" s="36" t="s">
        <v>607</v>
      </c>
      <c r="O235" s="37" t="str">
        <f aca="false">CONCATENATE(G235,Q235,K235,Q235,F235,Q235,I235,R235)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235" s="24" t="s">
        <v>134</v>
      </c>
      <c r="Q235" s="24" t="s">
        <v>134</v>
      </c>
      <c r="R235" s="24" t="s">
        <v>129</v>
      </c>
      <c r="AC235" s="29" t="s">
        <v>608</v>
      </c>
    </row>
    <row r="236" customFormat="false" ht="30" hidden="false" customHeight="true" outlineLevel="0" collapsed="false">
      <c r="A236" s="29" t="s">
        <v>578</v>
      </c>
      <c r="B236" s="38" t="n">
        <v>44</v>
      </c>
      <c r="C236" s="39" t="s">
        <v>609</v>
      </c>
      <c r="D236" s="29" t="s">
        <v>87</v>
      </c>
      <c r="E236" s="29"/>
      <c r="F236" s="29" t="n">
        <v>2022</v>
      </c>
      <c r="G236" s="29" t="s">
        <v>168</v>
      </c>
      <c r="H236" s="29" t="s">
        <v>169</v>
      </c>
      <c r="I236" s="35" t="n">
        <v>72</v>
      </c>
      <c r="J236" s="29" t="s">
        <v>129</v>
      </c>
      <c r="K236" s="29" t="s">
        <v>170</v>
      </c>
      <c r="L236" s="29" t="s">
        <v>183</v>
      </c>
      <c r="M236" s="29"/>
      <c r="N236" s="36"/>
      <c r="O236" s="37" t="str">
        <f aca="false">CONCATENATE(G236,Q236,K236,Q236,F236,Q236,I236,R236)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236" s="24" t="s">
        <v>134</v>
      </c>
      <c r="Q236" s="24" t="s">
        <v>134</v>
      </c>
      <c r="R236" s="24" t="s">
        <v>129</v>
      </c>
      <c r="AC236" s="29" t="s">
        <v>610</v>
      </c>
    </row>
    <row r="237" customFormat="false" ht="30" hidden="false" customHeight="true" outlineLevel="0" collapsed="false">
      <c r="A237" s="29"/>
      <c r="B237" s="38"/>
      <c r="C237" s="39"/>
      <c r="D237" s="29" t="s">
        <v>87</v>
      </c>
      <c r="E237" s="29"/>
      <c r="F237" s="29" t="n">
        <v>2022</v>
      </c>
      <c r="G237" s="29" t="s">
        <v>611</v>
      </c>
      <c r="H237" s="29" t="s">
        <v>207</v>
      </c>
      <c r="I237" s="35" t="n">
        <v>36</v>
      </c>
      <c r="J237" s="29" t="s">
        <v>129</v>
      </c>
      <c r="K237" s="29" t="s">
        <v>612</v>
      </c>
      <c r="L237" s="29" t="s">
        <v>216</v>
      </c>
      <c r="M237" s="29"/>
      <c r="N237" s="36"/>
      <c r="O237" s="37" t="str">
        <f aca="false">CONCATENATE(G237,Q237,K237,Q237,F237,Q237,I237,R237)</f>
        <v>Методические аспекты преподавания школьного курса основ религиозных культур и светской этики, Московский учебный центр, 2022, 36ч</v>
      </c>
      <c r="P237" s="24" t="s">
        <v>134</v>
      </c>
      <c r="Q237" s="24" t="s">
        <v>134</v>
      </c>
      <c r="R237" s="24" t="s">
        <v>129</v>
      </c>
      <c r="AC237" s="29" t="s">
        <v>613</v>
      </c>
    </row>
    <row r="238" customFormat="false" ht="30" hidden="false" customHeight="true" outlineLevel="0" collapsed="false">
      <c r="A238" s="29"/>
      <c r="B238" s="38"/>
      <c r="C238" s="39"/>
      <c r="D238" s="41" t="s">
        <v>87</v>
      </c>
      <c r="E238" s="29"/>
      <c r="F238" s="29" t="n">
        <v>2023</v>
      </c>
      <c r="G238" s="29" t="s">
        <v>163</v>
      </c>
      <c r="H238" s="29" t="s">
        <v>164</v>
      </c>
      <c r="I238" s="35" t="n">
        <v>36</v>
      </c>
      <c r="J238" s="29"/>
      <c r="K238" s="29" t="s">
        <v>161</v>
      </c>
      <c r="L238" s="29"/>
      <c r="M238" s="29"/>
      <c r="N238" s="36"/>
      <c r="O238" s="37" t="str">
        <f aca="false">CONCATENATE(G238,Q238,K238,Q238,F238,Q238,I238,R238)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38" s="24" t="s">
        <v>134</v>
      </c>
      <c r="Q238" s="24" t="s">
        <v>134</v>
      </c>
      <c r="R238" s="24" t="s">
        <v>129</v>
      </c>
      <c r="AC238" s="29" t="s">
        <v>614</v>
      </c>
    </row>
    <row r="239" customFormat="false" ht="30" hidden="true" customHeight="true" outlineLevel="0" collapsed="false">
      <c r="A239" s="29"/>
      <c r="B239" s="38"/>
      <c r="C239" s="39"/>
      <c r="D239" s="29" t="s">
        <v>89</v>
      </c>
      <c r="E239" s="29"/>
      <c r="F239" s="29" t="n">
        <v>2016</v>
      </c>
      <c r="G239" s="29" t="s">
        <v>615</v>
      </c>
      <c r="H239" s="29" t="s">
        <v>174</v>
      </c>
      <c r="I239" s="35" t="n">
        <v>108</v>
      </c>
      <c r="J239" s="29"/>
      <c r="K239" s="29" t="s">
        <v>208</v>
      </c>
      <c r="L239" s="29"/>
      <c r="M239" s="29"/>
      <c r="N239" s="36"/>
      <c r="O239" s="37" t="str">
        <f aca="false">CONCATENATE(G239,Q239,K239,Q239,F239,Q239,I239,R239)</f>
        <v>Проектирование организации инклюзивного образования детей с ОВЗ в общеобразовательном учреждении в рамках ФГОС, АНО ДПО Инновационный образовательный центр повышения квалификации и переподготовки Мой университет, 2016, 108ч</v>
      </c>
      <c r="P239" s="24" t="s">
        <v>134</v>
      </c>
      <c r="Q239" s="24" t="s">
        <v>134</v>
      </c>
      <c r="R239" s="24" t="s">
        <v>129</v>
      </c>
    </row>
    <row r="240" customFormat="false" ht="30" hidden="true" customHeight="true" outlineLevel="0" collapsed="false">
      <c r="A240" s="29" t="s">
        <v>578</v>
      </c>
      <c r="B240" s="38"/>
      <c r="C240" s="39"/>
      <c r="D240" s="43" t="s">
        <v>89</v>
      </c>
      <c r="E240" s="43"/>
      <c r="F240" s="46" t="n">
        <v>2017</v>
      </c>
      <c r="G240" s="46" t="s">
        <v>616</v>
      </c>
      <c r="H240" s="46" t="s">
        <v>128</v>
      </c>
      <c r="I240" s="48" t="n">
        <v>320</v>
      </c>
      <c r="J240" s="29" t="s">
        <v>129</v>
      </c>
      <c r="K240" s="46" t="s">
        <v>617</v>
      </c>
      <c r="L240" s="46" t="s">
        <v>131</v>
      </c>
      <c r="M240" s="46" t="s">
        <v>618</v>
      </c>
      <c r="N240" s="53" t="s">
        <v>619</v>
      </c>
      <c r="O240" s="37" t="str">
        <f aca="false">CONCATENATE(G240,Q240,K240,Q240,F240,Q240,I240,R240)</f>
        <v>Диплом о профессиональной переподготовке Менеджмент в образовательной организацииОренбургский филиал  образовательного учреждения профсоюзов высшего образования Академия труда и социальных отношений2017320</v>
      </c>
      <c r="AC240" s="29" t="s">
        <v>620</v>
      </c>
    </row>
    <row r="241" customFormat="false" ht="30" hidden="true" customHeight="true" outlineLevel="0" collapsed="false">
      <c r="A241" s="29" t="s">
        <v>578</v>
      </c>
      <c r="B241" s="38" t="n">
        <v>45</v>
      </c>
      <c r="C241" s="39"/>
      <c r="D241" s="43" t="s">
        <v>89</v>
      </c>
      <c r="E241" s="43"/>
      <c r="F241" s="46" t="n">
        <v>2017</v>
      </c>
      <c r="G241" s="46" t="s">
        <v>621</v>
      </c>
      <c r="H241" s="46" t="s">
        <v>622</v>
      </c>
      <c r="I241" s="48" t="n">
        <v>16</v>
      </c>
      <c r="J241" s="29" t="s">
        <v>129</v>
      </c>
      <c r="K241" s="46" t="s">
        <v>623</v>
      </c>
      <c r="L241" s="46" t="s">
        <v>131</v>
      </c>
      <c r="M241" s="46" t="s">
        <v>624</v>
      </c>
      <c r="N241" s="53"/>
      <c r="O241" s="37" t="str">
        <f aca="false">CONCATENATE(G241,Q241,K241,Q241,F241,Q241,I241,R241)</f>
        <v>Подготовка должностных лиц, уполномоченных проводить с работниками организации вводный инструктаж по го и защите от ЧС, УМЦ по ГО и ЧС Оренбургской области, 2017, 16ч</v>
      </c>
      <c r="P241" s="24" t="s">
        <v>134</v>
      </c>
      <c r="Q241" s="24" t="s">
        <v>134</v>
      </c>
      <c r="R241" s="24" t="s">
        <v>129</v>
      </c>
      <c r="AC241" s="29" t="s">
        <v>625</v>
      </c>
    </row>
    <row r="242" customFormat="false" ht="30" hidden="true" customHeight="true" outlineLevel="0" collapsed="false">
      <c r="A242" s="29" t="s">
        <v>578</v>
      </c>
      <c r="B242" s="38"/>
      <c r="C242" s="39"/>
      <c r="D242" s="43" t="s">
        <v>89</v>
      </c>
      <c r="E242" s="43"/>
      <c r="F242" s="46" t="n">
        <v>2020</v>
      </c>
      <c r="G242" s="46" t="s">
        <v>626</v>
      </c>
      <c r="H242" s="46" t="s">
        <v>144</v>
      </c>
      <c r="I242" s="48" t="n">
        <v>144</v>
      </c>
      <c r="J242" s="29" t="s">
        <v>129</v>
      </c>
      <c r="K242" s="46" t="s">
        <v>145</v>
      </c>
      <c r="L242" s="46" t="s">
        <v>146</v>
      </c>
      <c r="M242" s="46" t="s">
        <v>309</v>
      </c>
      <c r="N242" s="53" t="s">
        <v>627</v>
      </c>
      <c r="O242" s="37" t="str">
        <f aca="false">CONCATENATE(G242,Q242,K242,Q242,F242,Q242,I242,R242)</f>
        <v>Учитель русского языка и литературы: преподавание предмета в соответствии с ФГОС ООО и СОО ., ООО Центр непрерывного образования и инноваций, 2020, 144ч</v>
      </c>
      <c r="P242" s="24" t="s">
        <v>134</v>
      </c>
      <c r="Q242" s="24" t="s">
        <v>134</v>
      </c>
      <c r="R242" s="24" t="s">
        <v>129</v>
      </c>
      <c r="AC242" s="29" t="s">
        <v>628</v>
      </c>
    </row>
    <row r="243" customFormat="false" ht="30" hidden="true" customHeight="true" outlineLevel="0" collapsed="false">
      <c r="A243" s="29" t="s">
        <v>578</v>
      </c>
      <c r="B243" s="38"/>
      <c r="C243" s="39"/>
      <c r="D243" s="43" t="s">
        <v>89</v>
      </c>
      <c r="E243" s="43"/>
      <c r="F243" s="46" t="n">
        <v>2020</v>
      </c>
      <c r="G243" s="46" t="s">
        <v>201</v>
      </c>
      <c r="H243" s="46" t="s">
        <v>202</v>
      </c>
      <c r="I243" s="48" t="n">
        <v>17</v>
      </c>
      <c r="J243" s="29" t="s">
        <v>129</v>
      </c>
      <c r="K243" s="46" t="s">
        <v>231</v>
      </c>
      <c r="L243" s="46" t="s">
        <v>204</v>
      </c>
      <c r="M243" s="46" t="s">
        <v>629</v>
      </c>
      <c r="N243" s="53"/>
      <c r="O243" s="37" t="str">
        <f aca="false">CONCATENATE(G243,Q243,K243,Q243,F243,Q243,I243,R243)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243" s="24" t="s">
        <v>134</v>
      </c>
      <c r="Q243" s="24" t="s">
        <v>134</v>
      </c>
      <c r="R243" s="24" t="s">
        <v>129</v>
      </c>
      <c r="AC243" s="29" t="s">
        <v>630</v>
      </c>
    </row>
    <row r="244" customFormat="false" ht="30" hidden="true" customHeight="true" outlineLevel="0" collapsed="false">
      <c r="A244" s="29" t="s">
        <v>578</v>
      </c>
      <c r="B244" s="38"/>
      <c r="C244" s="39"/>
      <c r="D244" s="43" t="s">
        <v>89</v>
      </c>
      <c r="E244" s="43"/>
      <c r="F244" s="46" t="n">
        <v>2020</v>
      </c>
      <c r="G244" s="46" t="s">
        <v>631</v>
      </c>
      <c r="H244" s="46" t="s">
        <v>189</v>
      </c>
      <c r="I244" s="48" t="n">
        <v>16</v>
      </c>
      <c r="J244" s="29" t="s">
        <v>129</v>
      </c>
      <c r="K244" s="46" t="s">
        <v>234</v>
      </c>
      <c r="L244" s="46" t="s">
        <v>146</v>
      </c>
      <c r="M244" s="46"/>
      <c r="N244" s="53" t="s">
        <v>632</v>
      </c>
      <c r="O244" s="37" t="str">
        <f aca="false">CONCATENATE(G244,Q244,K244,Q244,F244,Q244,I244,R244)</f>
        <v>Профессиональные стандарты в эпоху цифровых технологий, АНО "Санкт-Петербургский центр дополнительного профессионального образования " Всероссийский образовательный проект RAZVITUM, 2020, 16ч</v>
      </c>
      <c r="P244" s="24" t="s">
        <v>134</v>
      </c>
      <c r="Q244" s="24" t="s">
        <v>134</v>
      </c>
      <c r="R244" s="24" t="s">
        <v>129</v>
      </c>
      <c r="AC244" s="29" t="s">
        <v>362</v>
      </c>
    </row>
    <row r="245" customFormat="false" ht="30" hidden="true" customHeight="true" outlineLevel="0" collapsed="false">
      <c r="A245" s="29" t="s">
        <v>578</v>
      </c>
      <c r="B245" s="38"/>
      <c r="C245" s="39"/>
      <c r="D245" s="43" t="s">
        <v>89</v>
      </c>
      <c r="E245" s="43"/>
      <c r="F245" s="46" t="n">
        <v>2020</v>
      </c>
      <c r="G245" s="46" t="s">
        <v>233</v>
      </c>
      <c r="H245" s="46" t="s">
        <v>202</v>
      </c>
      <c r="I245" s="48" t="n">
        <v>16</v>
      </c>
      <c r="J245" s="29" t="s">
        <v>129</v>
      </c>
      <c r="K245" s="46" t="s">
        <v>234</v>
      </c>
      <c r="L245" s="46" t="s">
        <v>146</v>
      </c>
      <c r="M245" s="46"/>
      <c r="N245" s="53" t="s">
        <v>632</v>
      </c>
      <c r="O245" s="37" t="str">
        <f aca="false">CONCATENATE(G245,Q245,K245,Q245,F245,Q245,I245,R245)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245" s="24" t="s">
        <v>134</v>
      </c>
      <c r="Q245" s="24" t="s">
        <v>134</v>
      </c>
      <c r="R245" s="24" t="s">
        <v>129</v>
      </c>
      <c r="AC245" s="29" t="s">
        <v>279</v>
      </c>
    </row>
    <row r="246" customFormat="false" ht="30" hidden="true" customHeight="true" outlineLevel="0" collapsed="false">
      <c r="A246" s="29" t="s">
        <v>578</v>
      </c>
      <c r="B246" s="38"/>
      <c r="C246" s="39"/>
      <c r="D246" s="43" t="s">
        <v>89</v>
      </c>
      <c r="E246" s="43"/>
      <c r="F246" s="46" t="n">
        <v>2021</v>
      </c>
      <c r="G246" s="46" t="s">
        <v>633</v>
      </c>
      <c r="H246" s="46" t="s">
        <v>622</v>
      </c>
      <c r="I246" s="48" t="n">
        <v>36</v>
      </c>
      <c r="J246" s="29" t="s">
        <v>129</v>
      </c>
      <c r="K246" s="46" t="s">
        <v>231</v>
      </c>
      <c r="L246" s="46" t="s">
        <v>204</v>
      </c>
      <c r="M246" s="46" t="s">
        <v>634</v>
      </c>
      <c r="N246" s="53" t="s">
        <v>635</v>
      </c>
      <c r="O246" s="37" t="str">
        <f aca="false">CONCATENATE(G246,Q246,K246,Q246,F246,Q246,I246,R246)</f>
        <v>Навыки оказания первой помощи педагогическими работниками в условиях реализации ст 41 Охрана здоровья обучающихся ФЗ "об образовании в РФ", ООО Центр инновационного образования и воспитания, 2021, 36ч</v>
      </c>
      <c r="P246" s="24" t="s">
        <v>134</v>
      </c>
      <c r="Q246" s="24" t="s">
        <v>134</v>
      </c>
      <c r="R246" s="24" t="s">
        <v>129</v>
      </c>
      <c r="AC246" s="29" t="s">
        <v>171</v>
      </c>
    </row>
    <row r="247" customFormat="false" ht="30" hidden="true" customHeight="true" outlineLevel="0" collapsed="false">
      <c r="A247" s="29" t="s">
        <v>578</v>
      </c>
      <c r="B247" s="38"/>
      <c r="C247" s="39"/>
      <c r="D247" s="43" t="s">
        <v>89</v>
      </c>
      <c r="E247" s="43"/>
      <c r="F247" s="46" t="n">
        <v>2021</v>
      </c>
      <c r="G247" s="46" t="s">
        <v>636</v>
      </c>
      <c r="H247" s="46" t="s">
        <v>189</v>
      </c>
      <c r="I247" s="48" t="n">
        <v>16</v>
      </c>
      <c r="J247" s="29" t="s">
        <v>129</v>
      </c>
      <c r="K247" s="46" t="s">
        <v>234</v>
      </c>
      <c r="L247" s="46" t="s">
        <v>146</v>
      </c>
      <c r="M247" s="46"/>
      <c r="N247" s="53"/>
      <c r="O247" s="37" t="str">
        <f aca="false">CONCATENATE(G247,Q247,K247,Q247,F247,Q247,I247,R247)</f>
        <v>Учитель-наставник:создание уникального электронного контента и передача опыта в условиях цифровой образовательной среды, АНО "Санкт-Петербургский центр дополнительного профессионального образования " Всероссийский образовательный проект RAZVITUM, 2021, 16ч</v>
      </c>
      <c r="P247" s="24" t="s">
        <v>134</v>
      </c>
      <c r="Q247" s="24" t="s">
        <v>134</v>
      </c>
      <c r="R247" s="24" t="s">
        <v>129</v>
      </c>
      <c r="AC247" s="29" t="s">
        <v>449</v>
      </c>
    </row>
    <row r="248" customFormat="false" ht="30" hidden="true" customHeight="true" outlineLevel="0" collapsed="false">
      <c r="A248" s="29"/>
      <c r="B248" s="42"/>
      <c r="C248" s="39"/>
      <c r="D248" s="43" t="s">
        <v>89</v>
      </c>
      <c r="E248" s="43"/>
      <c r="F248" s="46" t="n">
        <v>2021</v>
      </c>
      <c r="G248" s="46" t="s">
        <v>367</v>
      </c>
      <c r="H248" s="46" t="s">
        <v>202</v>
      </c>
      <c r="I248" s="48" t="n">
        <v>73</v>
      </c>
      <c r="J248" s="29" t="s">
        <v>129</v>
      </c>
      <c r="K248" s="46" t="s">
        <v>637</v>
      </c>
      <c r="L248" s="46" t="s">
        <v>204</v>
      </c>
      <c r="M248" s="46" t="s">
        <v>638</v>
      </c>
      <c r="N248" s="53"/>
      <c r="O248" s="37" t="str">
        <f aca="false">CONCATENATE(G248,Q248,K248,Q248,F248,Q248,I248,R248)</f>
        <v>Профилактика безнадзорности и правонарушений несовершеннолетних в соответствии с федеральным законодательством, ООО "Центр инновационного образования и воспитания, 2021, 73ч</v>
      </c>
      <c r="P248" s="24" t="s">
        <v>134</v>
      </c>
      <c r="Q248" s="24" t="s">
        <v>134</v>
      </c>
      <c r="R248" s="24" t="s">
        <v>129</v>
      </c>
    </row>
    <row r="249" customFormat="false" ht="30" hidden="true" customHeight="true" outlineLevel="0" collapsed="false">
      <c r="A249" s="29"/>
      <c r="B249" s="42"/>
      <c r="C249" s="39"/>
      <c r="D249" s="43" t="s">
        <v>89</v>
      </c>
      <c r="E249" s="43"/>
      <c r="F249" s="46" t="n">
        <v>2021</v>
      </c>
      <c r="G249" s="46" t="s">
        <v>168</v>
      </c>
      <c r="H249" s="43" t="s">
        <v>169</v>
      </c>
      <c r="I249" s="48" t="n">
        <v>72</v>
      </c>
      <c r="J249" s="29" t="s">
        <v>129</v>
      </c>
      <c r="K249" s="46" t="s">
        <v>170</v>
      </c>
      <c r="L249" s="46" t="s">
        <v>183</v>
      </c>
      <c r="M249" s="56" t="n">
        <v>44483</v>
      </c>
      <c r="N249" s="53" t="s">
        <v>639</v>
      </c>
      <c r="O249" s="37" t="str">
        <f aca="false">CONCATENATE(G249,Q249,K249,Q249,F249,Q249,I249,R249)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249" s="24" t="s">
        <v>134</v>
      </c>
      <c r="Q249" s="24" t="s">
        <v>134</v>
      </c>
      <c r="R249" s="24" t="s">
        <v>129</v>
      </c>
      <c r="AC249" s="29" t="s">
        <v>640</v>
      </c>
    </row>
    <row r="250" customFormat="false" ht="30" hidden="true" customHeight="true" outlineLevel="0" collapsed="false">
      <c r="A250" s="29"/>
      <c r="B250" s="42"/>
      <c r="C250" s="39"/>
      <c r="D250" s="43" t="s">
        <v>89</v>
      </c>
      <c r="E250" s="43"/>
      <c r="F250" s="46" t="n">
        <v>2021</v>
      </c>
      <c r="G250" s="46" t="s">
        <v>641</v>
      </c>
      <c r="H250" s="46" t="s">
        <v>202</v>
      </c>
      <c r="I250" s="48" t="n">
        <v>2</v>
      </c>
      <c r="J250" s="29" t="s">
        <v>129</v>
      </c>
      <c r="K250" s="46" t="s">
        <v>170</v>
      </c>
      <c r="L250" s="46" t="s">
        <v>216</v>
      </c>
      <c r="M250" s="56" t="n">
        <v>44413</v>
      </c>
      <c r="N250" s="53" t="s">
        <v>642</v>
      </c>
      <c r="O250" s="37" t="str">
        <f aca="false">CONCATENATE(G250,Q250,K250,Q250,F250,Q250,I250,R250)</f>
        <v>Об истории вакцинации лекция-фильм, ООО Федерация развития образования, 2021, 2ч</v>
      </c>
      <c r="P250" s="24" t="s">
        <v>134</v>
      </c>
      <c r="Q250" s="24" t="s">
        <v>134</v>
      </c>
      <c r="R250" s="24" t="s">
        <v>129</v>
      </c>
      <c r="AC250" s="29" t="s">
        <v>608</v>
      </c>
    </row>
    <row r="251" customFormat="false" ht="30" hidden="true" customHeight="true" outlineLevel="0" collapsed="false">
      <c r="A251" s="29" t="s">
        <v>643</v>
      </c>
      <c r="B251" s="38" t="n">
        <v>46</v>
      </c>
      <c r="C251" s="39"/>
      <c r="D251" s="43" t="s">
        <v>89</v>
      </c>
      <c r="E251" s="43"/>
      <c r="F251" s="46" t="n">
        <v>2021</v>
      </c>
      <c r="G251" s="46" t="s">
        <v>479</v>
      </c>
      <c r="H251" s="46" t="s">
        <v>180</v>
      </c>
      <c r="I251" s="48" t="n">
        <v>73</v>
      </c>
      <c r="J251" s="29" t="s">
        <v>129</v>
      </c>
      <c r="K251" s="46" t="s">
        <v>181</v>
      </c>
      <c r="L251" s="46"/>
      <c r="M251" s="56"/>
      <c r="N251" s="53"/>
      <c r="O251" s="37" t="str">
        <f aca="false">CONCATENATE(G251,Q251,K251,Q251,F251,Q251,I251,R251)</f>
        <v>Функциональная грамотность: развиваем в среденй и старшей школе, модуль читательская,математическая, естественнонаучная, финансовая грамотность, глобальные компетенции,креативное мышление, Яндекс-учебник, 2021, 73ч</v>
      </c>
      <c r="P251" s="24" t="s">
        <v>134</v>
      </c>
      <c r="Q251" s="24" t="s">
        <v>134</v>
      </c>
      <c r="R251" s="24" t="s">
        <v>129</v>
      </c>
      <c r="AC251" s="29" t="s">
        <v>644</v>
      </c>
    </row>
    <row r="252" customFormat="false" ht="30" hidden="true" customHeight="true" outlineLevel="0" collapsed="false">
      <c r="A252" s="29" t="s">
        <v>643</v>
      </c>
      <c r="B252" s="38"/>
      <c r="C252" s="39"/>
      <c r="D252" s="43" t="s">
        <v>89</v>
      </c>
      <c r="E252" s="43"/>
      <c r="F252" s="46" t="n">
        <v>2021</v>
      </c>
      <c r="G252" s="46" t="s">
        <v>645</v>
      </c>
      <c r="H252" s="46" t="s">
        <v>144</v>
      </c>
      <c r="I252" s="48" t="n">
        <v>72</v>
      </c>
      <c r="J252" s="29" t="s">
        <v>129</v>
      </c>
      <c r="K252" s="46" t="s">
        <v>145</v>
      </c>
      <c r="L252" s="46" t="s">
        <v>146</v>
      </c>
      <c r="M252" s="56"/>
      <c r="N252" s="53"/>
      <c r="O252" s="37" t="str">
        <f aca="false">CONCATENATE(G252,Q252,K252,Q252,F252,Q252,I252,R252)</f>
        <v>Реализация предметных областей "Родной язык и родная литература " в рамках ФГОС ООО и СОО, ООО Центр непрерывного образования и инноваций, 2021, 72ч</v>
      </c>
      <c r="P252" s="24" t="s">
        <v>134</v>
      </c>
      <c r="Q252" s="24" t="s">
        <v>134</v>
      </c>
      <c r="R252" s="24" t="s">
        <v>129</v>
      </c>
      <c r="AC252" s="29" t="s">
        <v>254</v>
      </c>
    </row>
    <row r="253" customFormat="false" ht="30" hidden="false" customHeight="true" outlineLevel="0" collapsed="false">
      <c r="A253" s="29"/>
      <c r="B253" s="38"/>
      <c r="C253" s="39"/>
      <c r="D253" s="43" t="s">
        <v>89</v>
      </c>
      <c r="E253" s="43"/>
      <c r="F253" s="46" t="n">
        <v>2022</v>
      </c>
      <c r="G253" s="46" t="s">
        <v>530</v>
      </c>
      <c r="H253" s="29" t="s">
        <v>169</v>
      </c>
      <c r="I253" s="48" t="n">
        <v>144</v>
      </c>
      <c r="J253" s="29" t="s">
        <v>129</v>
      </c>
      <c r="K253" s="46" t="s">
        <v>646</v>
      </c>
      <c r="L253" s="46"/>
      <c r="M253" s="56"/>
      <c r="N253" s="53"/>
      <c r="O253" s="37" t="str">
        <f aca="false">CONCATENATE(G253,Q253,K253,Q253,F253,Q253,I253,R253)</f>
        <v>Классное руководство и специфика реализации школьных программ в соответствии с обвновленными ФГОС-21. новые цифровые платформы Минпросвещения РФ для обучения, воспитания и личностного развития учащихсяНПО ПрофЭкспортСофт2022144</v>
      </c>
      <c r="AC253" s="29" t="s">
        <v>647</v>
      </c>
    </row>
    <row r="254" customFormat="false" ht="30" hidden="false" customHeight="true" outlineLevel="0" collapsed="false">
      <c r="A254" s="29"/>
      <c r="B254" s="38"/>
      <c r="C254" s="39"/>
      <c r="D254" s="29" t="s">
        <v>89</v>
      </c>
      <c r="E254" s="29"/>
      <c r="F254" s="29" t="n">
        <v>2022</v>
      </c>
      <c r="G254" s="29" t="s">
        <v>150</v>
      </c>
      <c r="H254" s="29" t="s">
        <v>151</v>
      </c>
      <c r="I254" s="35" t="n">
        <v>24</v>
      </c>
      <c r="J254" s="29"/>
      <c r="K254" s="29" t="s">
        <v>152</v>
      </c>
      <c r="L254" s="29"/>
      <c r="M254" s="29"/>
      <c r="N254" s="36"/>
      <c r="O254" s="37" t="str">
        <f aca="false">CONCATENATE(G254,Q254,K254,Q254,F254,Q254,I254,R254)</f>
        <v>Осуществление образовательной деятельности в области современных информационно-коммуникационных и цифровых технологий"АНО ДПО Институт переподготовки кадров202224</v>
      </c>
    </row>
    <row r="255" customFormat="false" ht="30" hidden="false" customHeight="true" outlineLevel="0" collapsed="false">
      <c r="A255" s="29"/>
      <c r="B255" s="38"/>
      <c r="C255" s="39"/>
      <c r="D255" s="29" t="s">
        <v>89</v>
      </c>
      <c r="E255" s="29"/>
      <c r="F255" s="29" t="n">
        <v>2023</v>
      </c>
      <c r="G255" s="29" t="s">
        <v>159</v>
      </c>
      <c r="H255" s="29" t="s">
        <v>160</v>
      </c>
      <c r="I255" s="35" t="n">
        <v>44</v>
      </c>
      <c r="J255" s="29"/>
      <c r="K255" s="29" t="s">
        <v>161</v>
      </c>
      <c r="L255" s="29"/>
      <c r="M255" s="29"/>
      <c r="N255" s="36"/>
      <c r="O255" s="37" t="str">
        <f aca="false">CONCATENATE(G255,Q255,K255,Q255,F255,Q255,I255,R255)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№413)ООО Центр повышения квалификации и переподготовки "Луч знаний"202344</v>
      </c>
      <c r="AC255" s="29" t="s">
        <v>648</v>
      </c>
    </row>
    <row r="256" customFormat="false" ht="30" hidden="false" customHeight="true" outlineLevel="0" collapsed="false">
      <c r="A256" s="29"/>
      <c r="B256" s="38"/>
      <c r="C256" s="39"/>
      <c r="D256" s="41" t="s">
        <v>89</v>
      </c>
      <c r="E256" s="29"/>
      <c r="F256" s="29" t="n">
        <v>2023</v>
      </c>
      <c r="G256" s="29" t="s">
        <v>163</v>
      </c>
      <c r="H256" s="29" t="s">
        <v>164</v>
      </c>
      <c r="I256" s="35" t="n">
        <v>36</v>
      </c>
      <c r="J256" s="29"/>
      <c r="K256" s="29" t="s">
        <v>161</v>
      </c>
      <c r="L256" s="29"/>
      <c r="M256" s="29"/>
      <c r="N256" s="36"/>
      <c r="O256" s="37" t="str">
        <f aca="false">CONCATENATE(G256,Q256,K256,Q256,F256,Q256,I256,R256)</f>
        <v>Внедрение ФОП начального, основного и среднего общего образования (НОО, ООО, СОО)ООО Центр повышения квалификации и переподготовки "Луч знаний"202336</v>
      </c>
    </row>
    <row r="257" customFormat="false" ht="30" hidden="false" customHeight="true" outlineLevel="0" collapsed="false">
      <c r="A257" s="29" t="s">
        <v>643</v>
      </c>
      <c r="B257" s="38"/>
      <c r="C257" s="39"/>
      <c r="D257" s="29" t="s">
        <v>89</v>
      </c>
      <c r="E257" s="29"/>
      <c r="F257" s="29" t="n">
        <v>2023</v>
      </c>
      <c r="G257" s="57" t="s">
        <v>649</v>
      </c>
      <c r="H257" s="29" t="s">
        <v>180</v>
      </c>
      <c r="I257" s="35"/>
      <c r="J257" s="29"/>
      <c r="K257" s="29" t="s">
        <v>650</v>
      </c>
      <c r="L257" s="29"/>
      <c r="M257" s="29"/>
      <c r="N257" s="36"/>
      <c r="O257" s="47"/>
      <c r="AC257" s="29" t="s">
        <v>651</v>
      </c>
    </row>
    <row r="258" customFormat="false" ht="30" hidden="false" customHeight="true" outlineLevel="0" collapsed="false">
      <c r="A258" s="29"/>
      <c r="B258" s="45"/>
      <c r="C258" s="39"/>
      <c r="D258" s="29" t="s">
        <v>89</v>
      </c>
      <c r="E258" s="29"/>
      <c r="F258" s="29" t="n">
        <v>2023</v>
      </c>
      <c r="G258" s="29" t="s">
        <v>540</v>
      </c>
      <c r="H258" s="29" t="s">
        <v>223</v>
      </c>
      <c r="I258" s="35" t="n">
        <v>36</v>
      </c>
      <c r="J258" s="29"/>
      <c r="K258" s="29" t="s">
        <v>139</v>
      </c>
      <c r="L258" s="29"/>
      <c r="M258" s="29"/>
      <c r="N258" s="36"/>
      <c r="O258" s="37" t="str">
        <f aca="false">CONCATENATE(G258,Q258,K258,Q258,F258,Q258,I258,R258)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ООО (русский язык), ГБУ РЦРО Оренбургской области, 2023, 36ч</v>
      </c>
      <c r="P258" s="24" t="s">
        <v>134</v>
      </c>
      <c r="Q258" s="24" t="s">
        <v>134</v>
      </c>
      <c r="R258" s="24" t="s">
        <v>129</v>
      </c>
      <c r="AC258" s="29" t="s">
        <v>182</v>
      </c>
    </row>
    <row r="259" customFormat="false" ht="30" hidden="false" customHeight="true" outlineLevel="0" collapsed="false">
      <c r="A259" s="29" t="s">
        <v>652</v>
      </c>
      <c r="B259" s="45" t="n">
        <v>48</v>
      </c>
      <c r="C259" s="39"/>
      <c r="D259" s="29" t="s">
        <v>89</v>
      </c>
      <c r="E259" s="29"/>
      <c r="F259" s="29" t="n">
        <v>2023</v>
      </c>
      <c r="G259" s="29" t="s">
        <v>221</v>
      </c>
      <c r="H259" s="29" t="s">
        <v>202</v>
      </c>
      <c r="I259" s="35" t="n">
        <v>58</v>
      </c>
      <c r="J259" s="29"/>
      <c r="K259" s="29" t="s">
        <v>215</v>
      </c>
      <c r="L259" s="29"/>
      <c r="M259" s="29"/>
      <c r="N259" s="36"/>
      <c r="O259" s="37" t="str">
        <f aca="false">CONCATENATE(G259,Q259,K259,Q259,F259,Q259,I259,R259)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259" s="24" t="s">
        <v>134</v>
      </c>
      <c r="Q259" s="24" t="s">
        <v>134</v>
      </c>
      <c r="R259" s="24" t="s">
        <v>129</v>
      </c>
      <c r="AC259" s="29" t="s">
        <v>653</v>
      </c>
    </row>
    <row r="260" customFormat="false" ht="30" hidden="true" customHeight="true" outlineLevel="0" collapsed="false">
      <c r="A260" s="29" t="s">
        <v>652</v>
      </c>
      <c r="B260" s="38" t="n">
        <v>49</v>
      </c>
      <c r="C260" s="39"/>
      <c r="D260" s="34" t="s">
        <v>12</v>
      </c>
      <c r="E260" s="34"/>
      <c r="F260" s="29" t="n">
        <v>2017</v>
      </c>
      <c r="G260" s="29" t="s">
        <v>654</v>
      </c>
      <c r="H260" s="29" t="s">
        <v>174</v>
      </c>
      <c r="I260" s="35" t="n">
        <v>36</v>
      </c>
      <c r="J260" s="29" t="s">
        <v>129</v>
      </c>
      <c r="K260" s="29" t="s">
        <v>249</v>
      </c>
      <c r="L260" s="29" t="s">
        <v>131</v>
      </c>
      <c r="M260" s="29" t="s">
        <v>426</v>
      </c>
      <c r="N260" s="36"/>
      <c r="O260" s="37" t="str">
        <f aca="false">CONCATENATE(G260,Q260,K260,Q260,F260,Q260,I260,R260)</f>
        <v>Психолого-педагогическое споровождение детей с ОВЗ в условиях реализации ФГОС, ФГБОУ ВО ОГУ, 2017, 36ч</v>
      </c>
      <c r="P260" s="24" t="s">
        <v>134</v>
      </c>
      <c r="Q260" s="24" t="s">
        <v>134</v>
      </c>
      <c r="R260" s="24" t="s">
        <v>129</v>
      </c>
      <c r="AC260" s="29" t="s">
        <v>655</v>
      </c>
    </row>
    <row r="261" customFormat="false" ht="30" hidden="true" customHeight="true" outlineLevel="0" collapsed="false">
      <c r="A261" s="29" t="s">
        <v>652</v>
      </c>
      <c r="B261" s="38"/>
      <c r="C261" s="39"/>
      <c r="D261" s="34" t="s">
        <v>12</v>
      </c>
      <c r="E261" s="34"/>
      <c r="F261" s="29" t="n">
        <v>2018</v>
      </c>
      <c r="G261" s="29" t="s">
        <v>248</v>
      </c>
      <c r="H261" s="29" t="s">
        <v>128</v>
      </c>
      <c r="I261" s="35" t="n">
        <v>72</v>
      </c>
      <c r="J261" s="29" t="s">
        <v>129</v>
      </c>
      <c r="K261" s="29" t="s">
        <v>249</v>
      </c>
      <c r="L261" s="29"/>
      <c r="M261" s="29"/>
      <c r="N261" s="36"/>
      <c r="O261" s="37" t="str">
        <f aca="false">CONCATENATE(G261,Q261,K261,Q261,F261,Q261,I261,R261)</f>
        <v>Актуальные проблемы управления образовательной организацией (региональная модель)», ФГБОУ ВО ОГУ, 2018, 72ч</v>
      </c>
      <c r="P261" s="24" t="s">
        <v>134</v>
      </c>
      <c r="Q261" s="24" t="s">
        <v>134</v>
      </c>
      <c r="R261" s="24" t="s">
        <v>129</v>
      </c>
      <c r="AC261" s="29" t="s">
        <v>656</v>
      </c>
    </row>
    <row r="262" customFormat="false" ht="30" hidden="true" customHeight="true" outlineLevel="0" collapsed="false">
      <c r="A262" s="29"/>
      <c r="B262" s="45"/>
      <c r="C262" s="39"/>
      <c r="D262" s="34" t="s">
        <v>12</v>
      </c>
      <c r="E262" s="34"/>
      <c r="F262" s="29" t="n">
        <v>2019</v>
      </c>
      <c r="G262" s="29" t="s">
        <v>657</v>
      </c>
      <c r="H262" s="29" t="s">
        <v>128</v>
      </c>
      <c r="I262" s="35" t="n">
        <v>108</v>
      </c>
      <c r="J262" s="29" t="s">
        <v>129</v>
      </c>
      <c r="K262" s="29" t="s">
        <v>387</v>
      </c>
      <c r="L262" s="29" t="s">
        <v>131</v>
      </c>
      <c r="M262" s="29"/>
      <c r="N262" s="36"/>
      <c r="O262" s="37" t="str">
        <f aca="false">CONCATENATE(G262,Q262,K262,Q262,F262,Q262,I262,R262)</f>
        <v>Управление образовательной организацией в современных условиях, ФГБОУ ВО ОГПУ, 2019, 108ч</v>
      </c>
      <c r="P262" s="24" t="s">
        <v>134</v>
      </c>
      <c r="Q262" s="24" t="s">
        <v>134</v>
      </c>
      <c r="R262" s="24" t="s">
        <v>129</v>
      </c>
      <c r="AC262" s="29" t="s">
        <v>658</v>
      </c>
    </row>
    <row r="263" customFormat="false" ht="30" hidden="true" customHeight="true" outlineLevel="0" collapsed="false">
      <c r="A263" s="29"/>
      <c r="B263" s="45"/>
      <c r="C263" s="39"/>
      <c r="D263" s="34" t="s">
        <v>12</v>
      </c>
      <c r="E263" s="34"/>
      <c r="F263" s="29" t="n">
        <v>2020</v>
      </c>
      <c r="G263" s="29" t="s">
        <v>201</v>
      </c>
      <c r="H263" s="46" t="s">
        <v>202</v>
      </c>
      <c r="I263" s="35" t="n">
        <v>17</v>
      </c>
      <c r="J263" s="29" t="s">
        <v>129</v>
      </c>
      <c r="K263" s="29" t="s">
        <v>231</v>
      </c>
      <c r="L263" s="29" t="s">
        <v>204</v>
      </c>
      <c r="M263" s="29"/>
      <c r="N263" s="36"/>
      <c r="O263" s="37" t="str">
        <f aca="false">CONCATENATE(G263,Q263,K263,Q263,F263,Q263,I263,R263)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263" s="24" t="s">
        <v>134</v>
      </c>
      <c r="Q263" s="24" t="s">
        <v>134</v>
      </c>
      <c r="R263" s="24" t="s">
        <v>129</v>
      </c>
      <c r="AC263" s="29" t="s">
        <v>256</v>
      </c>
    </row>
    <row r="264" customFormat="false" ht="30" hidden="true" customHeight="true" outlineLevel="0" collapsed="false">
      <c r="A264" s="29" t="s">
        <v>652</v>
      </c>
      <c r="B264" s="38" t="n">
        <v>50</v>
      </c>
      <c r="C264" s="39"/>
      <c r="D264" s="34" t="s">
        <v>12</v>
      </c>
      <c r="E264" s="34"/>
      <c r="F264" s="29" t="n">
        <v>2021</v>
      </c>
      <c r="G264" s="29" t="s">
        <v>659</v>
      </c>
      <c r="H264" s="29" t="s">
        <v>144</v>
      </c>
      <c r="I264" s="35" t="n">
        <v>72</v>
      </c>
      <c r="J264" s="29" t="s">
        <v>129</v>
      </c>
      <c r="K264" s="29" t="s">
        <v>145</v>
      </c>
      <c r="L264" s="29"/>
      <c r="M264" s="29"/>
      <c r="N264" s="36"/>
      <c r="O264" s="37" t="str">
        <f aca="false">CONCATENATE(G264,Q264,K264,Q264,F264,Q264,I264,R264)</f>
        <v>Содержание и методика преподавания основ духовно-нравственной культуры народв России в соответствии с требовнаниями ФГОС, ООО Центр непрерывного образования и инноваций, 2021, 72ч</v>
      </c>
      <c r="P264" s="24" t="s">
        <v>134</v>
      </c>
      <c r="Q264" s="24" t="s">
        <v>134</v>
      </c>
      <c r="R264" s="24" t="s">
        <v>129</v>
      </c>
      <c r="AC264" s="29" t="s">
        <v>655</v>
      </c>
    </row>
    <row r="265" customFormat="false" ht="30" hidden="true" customHeight="true" outlineLevel="0" collapsed="false">
      <c r="A265" s="29"/>
      <c r="B265" s="38"/>
      <c r="C265" s="39"/>
      <c r="D265" s="34" t="s">
        <v>12</v>
      </c>
      <c r="E265" s="34"/>
      <c r="F265" s="29" t="n">
        <v>2021</v>
      </c>
      <c r="G265" s="29" t="s">
        <v>660</v>
      </c>
      <c r="H265" s="29" t="s">
        <v>128</v>
      </c>
      <c r="I265" s="35" t="n">
        <v>72</v>
      </c>
      <c r="J265" s="29" t="s">
        <v>129</v>
      </c>
      <c r="K265" s="29" t="s">
        <v>145</v>
      </c>
      <c r="L265" s="29"/>
      <c r="M265" s="29"/>
      <c r="N265" s="36"/>
      <c r="O265" s="37" t="str">
        <f aca="false">CONCATENATE(G265,Q265,K265,Q265,F265,Q265,I265,R265)</f>
        <v>Мониторинг и управление качеством образования в общеобразовательной организации, ООО Центр непрерывного образования и инноваций, 2021, 72ч</v>
      </c>
      <c r="P265" s="24" t="s">
        <v>134</v>
      </c>
      <c r="Q265" s="24" t="s">
        <v>134</v>
      </c>
      <c r="R265" s="24" t="s">
        <v>129</v>
      </c>
      <c r="AC265" s="29" t="s">
        <v>256</v>
      </c>
    </row>
    <row r="266" customFormat="false" ht="30" hidden="true" customHeight="true" outlineLevel="0" collapsed="false">
      <c r="A266" s="29"/>
      <c r="B266" s="38"/>
      <c r="C266" s="39"/>
      <c r="D266" s="34" t="s">
        <v>12</v>
      </c>
      <c r="E266" s="34"/>
      <c r="F266" s="29" t="n">
        <v>2021</v>
      </c>
      <c r="G266" s="29" t="s">
        <v>661</v>
      </c>
      <c r="H266" s="29" t="s">
        <v>144</v>
      </c>
      <c r="I266" s="35" t="n">
        <v>144</v>
      </c>
      <c r="J266" s="29" t="s">
        <v>129</v>
      </c>
      <c r="K266" s="29" t="s">
        <v>145</v>
      </c>
      <c r="L266" s="29" t="s">
        <v>146</v>
      </c>
      <c r="M266" s="29" t="s">
        <v>662</v>
      </c>
      <c r="N266" s="36" t="s">
        <v>663</v>
      </c>
      <c r="O266" s="37" t="str">
        <f aca="false">CONCATENATE(G266,Q266,K266,Q266,F266,Q266,I266,R266)</f>
        <v>Учитель русского языка и литературы : преподавание предмета в соответствии с ФГОС ООО и СОО. Профессиональные компетенции, ООО Центр непрерывного образования и инноваций, 2021, 144ч</v>
      </c>
      <c r="P266" s="24" t="s">
        <v>134</v>
      </c>
      <c r="Q266" s="24" t="s">
        <v>134</v>
      </c>
      <c r="R266" s="24" t="s">
        <v>129</v>
      </c>
      <c r="AC266" s="29" t="s">
        <v>187</v>
      </c>
    </row>
    <row r="267" customFormat="false" ht="30" hidden="true" customHeight="true" outlineLevel="0" collapsed="false">
      <c r="A267" s="29" t="s">
        <v>652</v>
      </c>
      <c r="B267" s="38" t="n">
        <v>51</v>
      </c>
      <c r="C267" s="39"/>
      <c r="D267" s="34" t="s">
        <v>12</v>
      </c>
      <c r="E267" s="34"/>
      <c r="F267" s="29" t="n">
        <v>2021</v>
      </c>
      <c r="G267" s="29" t="s">
        <v>168</v>
      </c>
      <c r="H267" s="43" t="s">
        <v>169</v>
      </c>
      <c r="I267" s="35" t="n">
        <v>72</v>
      </c>
      <c r="J267" s="29" t="s">
        <v>129</v>
      </c>
      <c r="K267" s="29" t="s">
        <v>170</v>
      </c>
      <c r="L267" s="29" t="s">
        <v>183</v>
      </c>
      <c r="M267" s="44" t="n">
        <v>44472</v>
      </c>
      <c r="N267" s="36" t="s">
        <v>664</v>
      </c>
      <c r="O267" s="37" t="str">
        <f aca="false">CONCATENATE(G267,Q267,K267,Q267,F267,Q267,I267,R267)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267" s="24" t="s">
        <v>134</v>
      </c>
      <c r="Q267" s="24" t="s">
        <v>134</v>
      </c>
      <c r="R267" s="24" t="s">
        <v>129</v>
      </c>
      <c r="AC267" s="29" t="s">
        <v>665</v>
      </c>
    </row>
    <row r="268" customFormat="false" ht="30" hidden="false" customHeight="true" outlineLevel="0" collapsed="false">
      <c r="A268" s="29" t="s">
        <v>652</v>
      </c>
      <c r="B268" s="38"/>
      <c r="C268" s="39"/>
      <c r="D268" s="34" t="s">
        <v>12</v>
      </c>
      <c r="E268" s="34"/>
      <c r="F268" s="29" t="n">
        <v>2022</v>
      </c>
      <c r="G268" s="29" t="s">
        <v>214</v>
      </c>
      <c r="H268" s="29" t="s">
        <v>169</v>
      </c>
      <c r="I268" s="35" t="n">
        <v>36</v>
      </c>
      <c r="J268" s="29" t="s">
        <v>129</v>
      </c>
      <c r="K268" s="29" t="s">
        <v>215</v>
      </c>
      <c r="L268" s="29" t="s">
        <v>216</v>
      </c>
      <c r="M268" s="29" t="s">
        <v>217</v>
      </c>
      <c r="N268" s="36"/>
      <c r="O268" s="37" t="str">
        <f aca="false">CONCATENATE(G268,Q268,K268,Q268,F268,Q268,I268,R268)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268" s="24" t="s">
        <v>134</v>
      </c>
      <c r="Q268" s="24" t="s">
        <v>134</v>
      </c>
      <c r="R268" s="24" t="s">
        <v>129</v>
      </c>
      <c r="AC268" s="29" t="s">
        <v>182</v>
      </c>
    </row>
    <row r="269" customFormat="false" ht="30" hidden="false" customHeight="true" outlineLevel="0" collapsed="false">
      <c r="A269" s="29" t="s">
        <v>652</v>
      </c>
      <c r="B269" s="38" t="n">
        <v>52</v>
      </c>
      <c r="C269" s="39"/>
      <c r="D269" s="29" t="s">
        <v>12</v>
      </c>
      <c r="E269" s="29"/>
      <c r="F269" s="29" t="n">
        <v>2023</v>
      </c>
      <c r="G269" s="29" t="s">
        <v>411</v>
      </c>
      <c r="H269" s="29" t="s">
        <v>412</v>
      </c>
      <c r="I269" s="35" t="n">
        <v>36</v>
      </c>
      <c r="J269" s="29"/>
      <c r="K269" s="29" t="s">
        <v>413</v>
      </c>
      <c r="L269" s="29"/>
      <c r="M269" s="29"/>
      <c r="N269" s="36"/>
      <c r="O269" s="37" t="str">
        <f aca="false">CONCATENATE(G269,Q269,K269,Q269,F269,Q269,I269,R269)</f>
        <v>Коммуникации в образовании: профиль современного учителя, ООО Учи.ру, 2023, 36ч</v>
      </c>
      <c r="P269" s="24" t="s">
        <v>134</v>
      </c>
      <c r="Q269" s="24" t="s">
        <v>134</v>
      </c>
      <c r="R269" s="24" t="s">
        <v>129</v>
      </c>
      <c r="AC269" s="29" t="s">
        <v>666</v>
      </c>
    </row>
    <row r="270" customFormat="false" ht="30" hidden="false" customHeight="true" outlineLevel="0" collapsed="false">
      <c r="A270" s="29"/>
      <c r="B270" s="38"/>
      <c r="C270" s="39"/>
      <c r="D270" s="29" t="s">
        <v>12</v>
      </c>
      <c r="E270" s="29"/>
      <c r="F270" s="29" t="n">
        <v>2023</v>
      </c>
      <c r="G270" s="29" t="s">
        <v>159</v>
      </c>
      <c r="H270" s="29" t="s">
        <v>160</v>
      </c>
      <c r="I270" s="35" t="n">
        <v>46</v>
      </c>
      <c r="J270" s="29"/>
      <c r="K270" s="29" t="s">
        <v>161</v>
      </c>
      <c r="L270" s="29"/>
      <c r="M270" s="29"/>
      <c r="N270" s="36"/>
      <c r="O270" s="37" t="str">
        <f aca="false">CONCATENATE(G270,Q270,K270,Q270,F270,Q270,I270,R270)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46ч</v>
      </c>
      <c r="P270" s="24" t="s">
        <v>134</v>
      </c>
      <c r="Q270" s="24" t="s">
        <v>134</v>
      </c>
      <c r="R270" s="24" t="s">
        <v>129</v>
      </c>
      <c r="AC270" s="29" t="s">
        <v>667</v>
      </c>
    </row>
    <row r="271" customFormat="false" ht="30" hidden="false" customHeight="true" outlineLevel="0" collapsed="false">
      <c r="A271" s="29"/>
      <c r="B271" s="38"/>
      <c r="C271" s="39"/>
      <c r="D271" s="41" t="s">
        <v>12</v>
      </c>
      <c r="E271" s="29"/>
      <c r="F271" s="29" t="n">
        <v>2023</v>
      </c>
      <c r="G271" s="29" t="s">
        <v>163</v>
      </c>
      <c r="H271" s="29" t="s">
        <v>164</v>
      </c>
      <c r="I271" s="35" t="n">
        <v>36</v>
      </c>
      <c r="J271" s="29"/>
      <c r="K271" s="29" t="s">
        <v>161</v>
      </c>
      <c r="L271" s="29"/>
      <c r="M271" s="29"/>
      <c r="N271" s="36"/>
      <c r="O271" s="37" t="str">
        <f aca="false">CONCATENATE(G271,Q271,K271,Q271,F271,Q271,I271,R271)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71" s="24" t="s">
        <v>134</v>
      </c>
      <c r="Q271" s="24" t="s">
        <v>134</v>
      </c>
      <c r="R271" s="24" t="s">
        <v>129</v>
      </c>
      <c r="AC271" s="29" t="s">
        <v>668</v>
      </c>
    </row>
    <row r="272" customFormat="false" ht="30" hidden="false" customHeight="true" outlineLevel="0" collapsed="false">
      <c r="A272" s="29"/>
      <c r="B272" s="38"/>
      <c r="C272" s="39"/>
      <c r="D272" s="29" t="s">
        <v>12</v>
      </c>
      <c r="E272" s="29"/>
      <c r="F272" s="29" t="n">
        <v>2023</v>
      </c>
      <c r="G272" s="29" t="s">
        <v>669</v>
      </c>
      <c r="H272" s="29" t="s">
        <v>180</v>
      </c>
      <c r="I272" s="35" t="n">
        <v>16</v>
      </c>
      <c r="J272" s="29"/>
      <c r="K272" s="29" t="s">
        <v>670</v>
      </c>
      <c r="L272" s="29"/>
      <c r="M272" s="29"/>
      <c r="N272" s="36"/>
      <c r="O272" s="47"/>
      <c r="P272" s="24" t="s">
        <v>134</v>
      </c>
      <c r="Q272" s="24" t="s">
        <v>134</v>
      </c>
      <c r="R272" s="24" t="s">
        <v>129</v>
      </c>
      <c r="AC272" s="29" t="s">
        <v>671</v>
      </c>
    </row>
    <row r="273" customFormat="false" ht="30" hidden="false" customHeight="true" outlineLevel="0" collapsed="false">
      <c r="A273" s="29"/>
      <c r="B273" s="38"/>
      <c r="C273" s="39"/>
      <c r="D273" s="29" t="s">
        <v>12</v>
      </c>
      <c r="E273" s="29"/>
      <c r="F273" s="29" t="n">
        <v>2023</v>
      </c>
      <c r="G273" s="29" t="s">
        <v>672</v>
      </c>
      <c r="H273" s="29" t="s">
        <v>189</v>
      </c>
      <c r="I273" s="35" t="n">
        <v>16</v>
      </c>
      <c r="J273" s="29"/>
      <c r="K273" s="29" t="s">
        <v>670</v>
      </c>
      <c r="L273" s="29"/>
      <c r="M273" s="29"/>
      <c r="N273" s="36"/>
      <c r="O273" s="47"/>
      <c r="P273" s="24" t="s">
        <v>134</v>
      </c>
      <c r="Q273" s="24" t="s">
        <v>134</v>
      </c>
      <c r="R273" s="24" t="s">
        <v>129</v>
      </c>
      <c r="AC273" s="29" t="s">
        <v>418</v>
      </c>
    </row>
    <row r="274" customFormat="false" ht="30" hidden="false" customHeight="true" outlineLevel="0" collapsed="false">
      <c r="A274" s="29" t="s">
        <v>652</v>
      </c>
      <c r="B274" s="38" t="n">
        <v>53</v>
      </c>
      <c r="C274" s="39"/>
      <c r="D274" s="29" t="s">
        <v>12</v>
      </c>
      <c r="E274" s="29"/>
      <c r="F274" s="29" t="n">
        <v>2023</v>
      </c>
      <c r="G274" s="29" t="s">
        <v>673</v>
      </c>
      <c r="H274" s="29" t="s">
        <v>189</v>
      </c>
      <c r="I274" s="35" t="n">
        <v>16</v>
      </c>
      <c r="J274" s="29"/>
      <c r="K274" s="29" t="s">
        <v>670</v>
      </c>
      <c r="L274" s="29"/>
      <c r="M274" s="29"/>
      <c r="N274" s="36"/>
      <c r="O274" s="47"/>
      <c r="P274" s="24" t="s">
        <v>134</v>
      </c>
      <c r="Q274" s="24" t="s">
        <v>134</v>
      </c>
      <c r="R274" s="24" t="s">
        <v>129</v>
      </c>
      <c r="AC274" s="29" t="s">
        <v>674</v>
      </c>
    </row>
    <row r="275" customFormat="false" ht="30" hidden="false" customHeight="true" outlineLevel="0" collapsed="false">
      <c r="A275" s="29" t="s">
        <v>652</v>
      </c>
      <c r="B275" s="38" t="n">
        <v>54</v>
      </c>
      <c r="C275" s="39"/>
      <c r="D275" s="29" t="s">
        <v>12</v>
      </c>
      <c r="E275" s="29"/>
      <c r="F275" s="29" t="n">
        <v>2023</v>
      </c>
      <c r="G275" s="29" t="s">
        <v>675</v>
      </c>
      <c r="H275" s="29" t="s">
        <v>180</v>
      </c>
      <c r="I275" s="35" t="n">
        <v>16</v>
      </c>
      <c r="J275" s="29"/>
      <c r="K275" s="29" t="s">
        <v>670</v>
      </c>
      <c r="L275" s="29"/>
      <c r="M275" s="29"/>
      <c r="N275" s="36"/>
      <c r="O275" s="47"/>
      <c r="P275" s="24" t="s">
        <v>134</v>
      </c>
      <c r="Q275" s="24" t="s">
        <v>134</v>
      </c>
      <c r="R275" s="24" t="s">
        <v>129</v>
      </c>
      <c r="AC275" s="29" t="s">
        <v>676</v>
      </c>
    </row>
    <row r="276" customFormat="false" ht="30" hidden="false" customHeight="true" outlineLevel="0" collapsed="false">
      <c r="A276" s="29"/>
      <c r="B276" s="38"/>
      <c r="C276" s="39"/>
      <c r="D276" s="29" t="s">
        <v>12</v>
      </c>
      <c r="E276" s="29"/>
      <c r="F276" s="29" t="n">
        <v>2023</v>
      </c>
      <c r="G276" s="29" t="s">
        <v>677</v>
      </c>
      <c r="H276" s="29" t="s">
        <v>169</v>
      </c>
      <c r="I276" s="35" t="n">
        <v>36</v>
      </c>
      <c r="J276" s="35" t="s">
        <v>678</v>
      </c>
      <c r="K276" s="29" t="s">
        <v>679</v>
      </c>
      <c r="L276" s="29"/>
      <c r="M276" s="29"/>
      <c r="N276" s="36"/>
      <c r="O276" s="47"/>
      <c r="P276" s="24" t="s">
        <v>134</v>
      </c>
      <c r="Q276" s="24" t="s">
        <v>134</v>
      </c>
      <c r="R276" s="24" t="s">
        <v>129</v>
      </c>
      <c r="AC276" s="29" t="s">
        <v>680</v>
      </c>
    </row>
    <row r="277" customFormat="false" ht="30" hidden="false" customHeight="true" outlineLevel="0" collapsed="false">
      <c r="A277" s="29"/>
      <c r="B277" s="38"/>
      <c r="C277" s="39"/>
      <c r="D277" s="29" t="s">
        <v>12</v>
      </c>
      <c r="E277" s="29"/>
      <c r="F277" s="29" t="n">
        <v>2023</v>
      </c>
      <c r="G277" s="29" t="s">
        <v>379</v>
      </c>
      <c r="H277" s="29" t="s">
        <v>151</v>
      </c>
      <c r="I277" s="35" t="n">
        <v>36</v>
      </c>
      <c r="J277" s="29"/>
      <c r="K277" s="29" t="s">
        <v>380</v>
      </c>
      <c r="L277" s="29"/>
      <c r="M277" s="29"/>
      <c r="N277" s="36"/>
      <c r="O277" s="37" t="str">
        <f aca="false">CONCATENATE(G277,Q277,K277,Q277,F277,Q277,I277,R277)</f>
        <v>Взаимодействие с компонентами цифровой лобразовательной среды на платформе ФГИС "Моя школа", ФГБОУ ВО Государственный университет просвещения, 2023, 36ч</v>
      </c>
      <c r="P277" s="24" t="s">
        <v>134</v>
      </c>
      <c r="Q277" s="24" t="s">
        <v>134</v>
      </c>
      <c r="R277" s="24" t="s">
        <v>129</v>
      </c>
    </row>
    <row r="278" customFormat="false" ht="30" hidden="true" customHeight="true" outlineLevel="0" collapsed="false">
      <c r="A278" s="29"/>
      <c r="B278" s="38"/>
      <c r="C278" s="39"/>
      <c r="D278" s="29" t="s">
        <v>90</v>
      </c>
      <c r="E278" s="29"/>
      <c r="F278" s="29" t="n">
        <v>2020</v>
      </c>
      <c r="G278" s="29" t="s">
        <v>681</v>
      </c>
      <c r="H278" s="29" t="s">
        <v>144</v>
      </c>
      <c r="I278" s="35" t="n">
        <v>144</v>
      </c>
      <c r="J278" s="29" t="s">
        <v>129</v>
      </c>
      <c r="K278" s="29" t="s">
        <v>145</v>
      </c>
      <c r="L278" s="29" t="s">
        <v>146</v>
      </c>
      <c r="M278" s="29" t="s">
        <v>309</v>
      </c>
      <c r="N278" s="36" t="s">
        <v>682</v>
      </c>
      <c r="O278" s="37" t="str">
        <f aca="false">CONCATENATE(G278,Q278,K278,Q278,F278,Q278,I278,R278)</f>
        <v>Преподаватель-организатор ОБЖ: преподвание предмета в соответствии с ФГОС ООО и СОО. Профессиональные компетенции, ООО Центр непрерывного образования и инноваций, 2020, 144ч</v>
      </c>
      <c r="P278" s="24" t="s">
        <v>134</v>
      </c>
      <c r="Q278" s="24" t="s">
        <v>134</v>
      </c>
      <c r="R278" s="24" t="s">
        <v>129</v>
      </c>
      <c r="AC278" s="29" t="s">
        <v>683</v>
      </c>
    </row>
    <row r="279" customFormat="false" ht="30" hidden="true" customHeight="true" outlineLevel="0" collapsed="false">
      <c r="A279" s="29"/>
      <c r="B279" s="38"/>
      <c r="C279" s="39"/>
      <c r="D279" s="29" t="s">
        <v>90</v>
      </c>
      <c r="E279" s="29"/>
      <c r="F279" s="29" t="n">
        <v>2021</v>
      </c>
      <c r="G279" s="29" t="s">
        <v>684</v>
      </c>
      <c r="H279" s="29" t="s">
        <v>144</v>
      </c>
      <c r="I279" s="35" t="n">
        <v>72</v>
      </c>
      <c r="J279" s="29" t="s">
        <v>129</v>
      </c>
      <c r="K279" s="29" t="s">
        <v>145</v>
      </c>
      <c r="L279" s="29" t="s">
        <v>146</v>
      </c>
      <c r="M279" s="29" t="s">
        <v>433</v>
      </c>
      <c r="N279" s="36" t="s">
        <v>685</v>
      </c>
      <c r="O279" s="37" t="str">
        <f aca="false">CONCATENATE(G279,Q279,K279,Q279,F279,Q279,I279,R279)</f>
        <v>Развитие профессиональных компетенций учителя основ духовно-нравственной культуры народов России общеобразовательной организации в соответствии с профстандартом, ООО Центр непрерывного образования и инноваций, 2021, 72ч</v>
      </c>
      <c r="P279" s="24" t="s">
        <v>134</v>
      </c>
      <c r="Q279" s="24" t="s">
        <v>134</v>
      </c>
      <c r="R279" s="24" t="s">
        <v>129</v>
      </c>
      <c r="AC279" s="29" t="s">
        <v>182</v>
      </c>
    </row>
    <row r="280" customFormat="false" ht="30" hidden="true" customHeight="true" outlineLevel="0" collapsed="false">
      <c r="A280" s="29"/>
      <c r="B280" s="38"/>
      <c r="C280" s="39"/>
      <c r="D280" s="29" t="s">
        <v>90</v>
      </c>
      <c r="E280" s="29"/>
      <c r="F280" s="29" t="n">
        <v>2021</v>
      </c>
      <c r="G280" s="29" t="s">
        <v>686</v>
      </c>
      <c r="H280" s="29" t="s">
        <v>144</v>
      </c>
      <c r="I280" s="35" t="n">
        <v>72</v>
      </c>
      <c r="J280" s="29" t="s">
        <v>129</v>
      </c>
      <c r="K280" s="29" t="s">
        <v>145</v>
      </c>
      <c r="L280" s="29" t="s">
        <v>146</v>
      </c>
      <c r="M280" s="29" t="s">
        <v>433</v>
      </c>
      <c r="N280" s="36" t="s">
        <v>687</v>
      </c>
      <c r="O280" s="37" t="str">
        <f aca="false">CONCATENATE(G280,Q280,K280,Q280,F280,Q280,I280,R280)</f>
        <v>Содержание и методика преподавания изобразительного искусства в соответствии с требованиями ФГОС, ООО Центр непрерывного образования и инноваций, 2021, 72ч</v>
      </c>
      <c r="P280" s="24" t="s">
        <v>134</v>
      </c>
      <c r="Q280" s="24" t="s">
        <v>134</v>
      </c>
      <c r="R280" s="24" t="s">
        <v>129</v>
      </c>
      <c r="AC280" s="29" t="s">
        <v>321</v>
      </c>
    </row>
    <row r="281" customFormat="false" ht="30" hidden="false" customHeight="true" outlineLevel="0" collapsed="false">
      <c r="A281" s="29"/>
      <c r="B281" s="38"/>
      <c r="C281" s="39"/>
      <c r="D281" s="29" t="s">
        <v>90</v>
      </c>
      <c r="E281" s="29"/>
      <c r="F281" s="29" t="n">
        <v>2022</v>
      </c>
      <c r="G281" s="29" t="s">
        <v>688</v>
      </c>
      <c r="H281" s="29" t="s">
        <v>128</v>
      </c>
      <c r="I281" s="35" t="n">
        <v>72</v>
      </c>
      <c r="J281" s="29"/>
      <c r="K281" s="29" t="s">
        <v>689</v>
      </c>
      <c r="L281" s="29"/>
      <c r="M281" s="29"/>
      <c r="N281" s="36"/>
      <c r="O281" s="37" t="str">
        <f aca="false">CONCATENATE(G281,Q281,K281,Q281,F281,Q281,I281,R281)</f>
        <v>Актуальные проблемы библитоечно-информационной деятельности, РАНХ и ГС, 2022, 72ч</v>
      </c>
      <c r="P281" s="24" t="s">
        <v>134</v>
      </c>
      <c r="Q281" s="24" t="s">
        <v>134</v>
      </c>
      <c r="R281" s="24" t="s">
        <v>129</v>
      </c>
      <c r="AC281" s="29" t="s">
        <v>605</v>
      </c>
    </row>
    <row r="282" customFormat="false" ht="30" hidden="false" customHeight="true" outlineLevel="0" collapsed="false">
      <c r="A282" s="29"/>
      <c r="B282" s="38"/>
      <c r="C282" s="39"/>
      <c r="D282" s="29" t="s">
        <v>90</v>
      </c>
      <c r="E282" s="29"/>
      <c r="F282" s="29" t="n">
        <v>2022</v>
      </c>
      <c r="G282" s="29" t="s">
        <v>690</v>
      </c>
      <c r="H282" s="29" t="s">
        <v>128</v>
      </c>
      <c r="I282" s="35" t="n">
        <v>18</v>
      </c>
      <c r="J282" s="29"/>
      <c r="K282" s="29" t="s">
        <v>689</v>
      </c>
      <c r="L282" s="29"/>
      <c r="M282" s="29"/>
      <c r="N282" s="36"/>
      <c r="O282" s="37" t="str">
        <f aca="false">CONCATENATE(G282,Q282,K282,Q282,F282,Q282,I282,R282)</f>
        <v>Ограничения и запреты в целях противодействия коррупции на государственной службе, РАНХ и ГС, 2022, 18ч</v>
      </c>
      <c r="P282" s="24" t="s">
        <v>134</v>
      </c>
      <c r="Q282" s="24" t="s">
        <v>134</v>
      </c>
      <c r="R282" s="24" t="s">
        <v>129</v>
      </c>
    </row>
    <row r="283" customFormat="false" ht="30" hidden="false" customHeight="true" outlineLevel="0" collapsed="false">
      <c r="A283" s="29"/>
      <c r="B283" s="38"/>
      <c r="C283" s="39"/>
      <c r="D283" s="41" t="s">
        <v>90</v>
      </c>
      <c r="E283" s="29"/>
      <c r="F283" s="29" t="n">
        <v>2023</v>
      </c>
      <c r="G283" s="29" t="s">
        <v>163</v>
      </c>
      <c r="H283" s="29" t="s">
        <v>164</v>
      </c>
      <c r="I283" s="35" t="n">
        <v>36</v>
      </c>
      <c r="J283" s="29"/>
      <c r="K283" s="29" t="s">
        <v>161</v>
      </c>
      <c r="L283" s="29"/>
      <c r="M283" s="29"/>
      <c r="N283" s="36"/>
      <c r="O283" s="37" t="str">
        <f aca="false">CONCATENATE(G283,Q283,K283,Q283,F283,Q283,I283,R283)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83" s="24" t="s">
        <v>134</v>
      </c>
      <c r="Q283" s="24" t="s">
        <v>134</v>
      </c>
      <c r="R283" s="24" t="s">
        <v>129</v>
      </c>
      <c r="AC283" s="29" t="s">
        <v>182</v>
      </c>
    </row>
    <row r="284" customFormat="false" ht="30" hidden="true" customHeight="true" outlineLevel="0" collapsed="false">
      <c r="D284" s="43" t="s">
        <v>98</v>
      </c>
      <c r="E284" s="43"/>
      <c r="F284" s="46" t="n">
        <v>2019</v>
      </c>
      <c r="G284" s="46" t="s">
        <v>691</v>
      </c>
      <c r="H284" s="46" t="s">
        <v>138</v>
      </c>
      <c r="I284" s="48" t="n">
        <v>36</v>
      </c>
      <c r="J284" s="29" t="s">
        <v>129</v>
      </c>
      <c r="K284" s="29" t="s">
        <v>139</v>
      </c>
      <c r="L284" s="46" t="s">
        <v>131</v>
      </c>
      <c r="M284" s="56" t="n">
        <v>43798</v>
      </c>
      <c r="N284" s="53"/>
      <c r="O284" s="37" t="str">
        <f aca="false">CONCATENATE(G284,Q284,K284,Q284,F284,Q284,I284,R284)</f>
        <v>Подготовка членов(экспертов) для работы в предметных комиссиях при проведении государственной итоговой аттестации по образовательным программам ООО(история), ГБУ РЦРО Оренбургской области, 2019, 36ч</v>
      </c>
      <c r="P284" s="24" t="s">
        <v>134</v>
      </c>
      <c r="Q284" s="24" t="s">
        <v>134</v>
      </c>
      <c r="R284" s="24" t="s">
        <v>129</v>
      </c>
      <c r="AC284" s="29" t="s">
        <v>692</v>
      </c>
    </row>
    <row r="285" customFormat="false" ht="30" hidden="true" customHeight="true" outlineLevel="0" collapsed="false">
      <c r="D285" s="43" t="s">
        <v>98</v>
      </c>
      <c r="E285" s="43"/>
      <c r="F285" s="46" t="n">
        <v>2020</v>
      </c>
      <c r="G285" s="46" t="s">
        <v>693</v>
      </c>
      <c r="H285" s="46" t="s">
        <v>144</v>
      </c>
      <c r="I285" s="48" t="n">
        <v>36</v>
      </c>
      <c r="J285" s="29" t="s">
        <v>129</v>
      </c>
      <c r="K285" s="46" t="s">
        <v>694</v>
      </c>
      <c r="L285" s="46" t="s">
        <v>695</v>
      </c>
      <c r="M285" s="46" t="s">
        <v>696</v>
      </c>
      <c r="N285" s="53"/>
      <c r="O285" s="37" t="str">
        <f aca="false">CONCATENATE(G285,Q285,K285,Q285,F285,Q285,I285,R285)</f>
        <v>Индивидуальный проект: организация учебно-исследовательскойи проектной деятельности согласно ФГОС СОО, АНО ДПО Институт современного образования, 2020, 36ч</v>
      </c>
      <c r="P285" s="24" t="s">
        <v>134</v>
      </c>
      <c r="Q285" s="24" t="s">
        <v>134</v>
      </c>
      <c r="R285" s="24" t="s">
        <v>129</v>
      </c>
      <c r="AC285" s="29" t="s">
        <v>697</v>
      </c>
    </row>
    <row r="286" customFormat="false" ht="30" hidden="true" customHeight="true" outlineLevel="0" collapsed="false">
      <c r="D286" s="43" t="s">
        <v>98</v>
      </c>
      <c r="E286" s="43"/>
      <c r="F286" s="46" t="n">
        <v>2020</v>
      </c>
      <c r="G286" s="46" t="s">
        <v>201</v>
      </c>
      <c r="H286" s="46" t="s">
        <v>202</v>
      </c>
      <c r="I286" s="48" t="n">
        <v>17</v>
      </c>
      <c r="J286" s="29" t="s">
        <v>129</v>
      </c>
      <c r="K286" s="46" t="s">
        <v>231</v>
      </c>
      <c r="L286" s="46" t="s">
        <v>204</v>
      </c>
      <c r="M286" s="46" t="s">
        <v>698</v>
      </c>
      <c r="N286" s="53"/>
      <c r="O286" s="37" t="str">
        <f aca="false">CONCATENATE(G286,Q286,K286,Q286,F286,Q286,I286,R286)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286" s="24" t="s">
        <v>134</v>
      </c>
      <c r="Q286" s="24" t="s">
        <v>134</v>
      </c>
      <c r="R286" s="24" t="s">
        <v>129</v>
      </c>
      <c r="AC286" s="29" t="s">
        <v>699</v>
      </c>
    </row>
    <row r="287" customFormat="false" ht="30" hidden="true" customHeight="true" outlineLevel="0" collapsed="false">
      <c r="D287" s="43" t="s">
        <v>98</v>
      </c>
      <c r="E287" s="43"/>
      <c r="F287" s="46" t="n">
        <v>2020</v>
      </c>
      <c r="G287" s="46" t="s">
        <v>233</v>
      </c>
      <c r="H287" s="46" t="s">
        <v>202</v>
      </c>
      <c r="I287" s="48" t="n">
        <v>16</v>
      </c>
      <c r="J287" s="29" t="s">
        <v>129</v>
      </c>
      <c r="K287" s="46" t="s">
        <v>234</v>
      </c>
      <c r="L287" s="46" t="s">
        <v>146</v>
      </c>
      <c r="M287" s="46"/>
      <c r="N287" s="53" t="s">
        <v>700</v>
      </c>
      <c r="O287" s="37" t="str">
        <f aca="false">CONCATENATE(G287,Q287,K287,Q287,F287,Q287,I287,R287)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287" s="24" t="s">
        <v>134</v>
      </c>
      <c r="Q287" s="24" t="s">
        <v>134</v>
      </c>
      <c r="R287" s="24" t="s">
        <v>129</v>
      </c>
      <c r="AC287" s="29" t="s">
        <v>701</v>
      </c>
    </row>
    <row r="288" customFormat="false" ht="30" hidden="true" customHeight="true" outlineLevel="0" collapsed="false">
      <c r="D288" s="43" t="s">
        <v>98</v>
      </c>
      <c r="E288" s="43"/>
      <c r="F288" s="46" t="n">
        <v>2021</v>
      </c>
      <c r="G288" s="46" t="s">
        <v>702</v>
      </c>
      <c r="H288" s="46" t="s">
        <v>144</v>
      </c>
      <c r="I288" s="48" t="n">
        <v>144</v>
      </c>
      <c r="J288" s="29" t="s">
        <v>129</v>
      </c>
      <c r="K288" s="46" t="s">
        <v>145</v>
      </c>
      <c r="L288" s="46" t="s">
        <v>146</v>
      </c>
      <c r="M288" s="46" t="s">
        <v>703</v>
      </c>
      <c r="N288" s="53" t="s">
        <v>704</v>
      </c>
      <c r="O288" s="37" t="str">
        <f aca="false">CONCATENATE(G288,Q288,K288,Q288,F288,Q288,I288,R288)</f>
        <v>Учитель истории и обществознания: преподавание предмета в соответствии с ФГОС ООО и СОО. Профессиональные компетенции, ООО Центр непрерывного образования и инноваций, 2021, 144ч</v>
      </c>
      <c r="P288" s="24" t="s">
        <v>134</v>
      </c>
      <c r="Q288" s="24" t="s">
        <v>134</v>
      </c>
      <c r="R288" s="24" t="s">
        <v>129</v>
      </c>
      <c r="AC288" s="29" t="s">
        <v>454</v>
      </c>
    </row>
    <row r="289" customFormat="false" ht="30" hidden="true" customHeight="true" outlineLevel="0" collapsed="false">
      <c r="D289" s="43" t="s">
        <v>98</v>
      </c>
      <c r="E289" s="43"/>
      <c r="F289" s="46" t="n">
        <v>2021</v>
      </c>
      <c r="G289" s="46" t="s">
        <v>705</v>
      </c>
      <c r="H289" s="46" t="s">
        <v>180</v>
      </c>
      <c r="I289" s="48" t="n">
        <v>72</v>
      </c>
      <c r="J289" s="29" t="s">
        <v>129</v>
      </c>
      <c r="K289" s="46" t="s">
        <v>181</v>
      </c>
      <c r="L289" s="46"/>
      <c r="M289" s="46"/>
      <c r="N289" s="53"/>
      <c r="O289" s="37" t="str">
        <f aca="false">CONCATENATE(G289,Q289,K289,Q289,F289,Q289,I289,R289)</f>
        <v>Функциональная грамостность: развиваем в средней и старшей школе. Модули финансовая грамотность,формирование глобальных компетенций,формирование креативного мышления,формирование читательской грамостности, Яндекс-учебник, 2021, 72ч</v>
      </c>
      <c r="P289" s="24" t="s">
        <v>134</v>
      </c>
      <c r="Q289" s="24" t="s">
        <v>134</v>
      </c>
      <c r="R289" s="24" t="s">
        <v>129</v>
      </c>
    </row>
    <row r="290" customFormat="false" ht="30" hidden="true" customHeight="true" outlineLevel="0" collapsed="false">
      <c r="D290" s="43" t="s">
        <v>98</v>
      </c>
      <c r="E290" s="43"/>
      <c r="F290" s="46" t="n">
        <v>2021</v>
      </c>
      <c r="G290" s="46" t="s">
        <v>367</v>
      </c>
      <c r="H290" s="46" t="s">
        <v>202</v>
      </c>
      <c r="I290" s="48" t="n">
        <v>73</v>
      </c>
      <c r="J290" s="29" t="s">
        <v>129</v>
      </c>
      <c r="K290" s="46" t="s">
        <v>231</v>
      </c>
      <c r="L290" s="46" t="s">
        <v>204</v>
      </c>
      <c r="M290" s="46" t="s">
        <v>638</v>
      </c>
      <c r="N290" s="53"/>
      <c r="O290" s="37" t="str">
        <f aca="false">CONCATENATE(G290,Q290,K290,Q290,F290,Q290,I290,R290)</f>
        <v>Профилактика безнадзорности и правонарушений несовершеннолетних в соответствии с федеральным законодательством, ООО Центр инновационного образования и воспитания, 2021, 73ч</v>
      </c>
      <c r="P290" s="24" t="s">
        <v>134</v>
      </c>
      <c r="Q290" s="24" t="s">
        <v>134</v>
      </c>
      <c r="R290" s="24" t="s">
        <v>129</v>
      </c>
      <c r="AC290" s="29" t="s">
        <v>456</v>
      </c>
    </row>
    <row r="291" customFormat="false" ht="30" hidden="true" customHeight="true" outlineLevel="0" collapsed="false">
      <c r="D291" s="43" t="s">
        <v>98</v>
      </c>
      <c r="E291" s="43"/>
      <c r="F291" s="46" t="n">
        <v>2021</v>
      </c>
      <c r="G291" s="46" t="s">
        <v>168</v>
      </c>
      <c r="H291" s="43" t="s">
        <v>169</v>
      </c>
      <c r="I291" s="48" t="n">
        <v>72</v>
      </c>
      <c r="J291" s="29" t="s">
        <v>129</v>
      </c>
      <c r="K291" s="46" t="s">
        <v>170</v>
      </c>
      <c r="L291" s="46" t="s">
        <v>183</v>
      </c>
      <c r="M291" s="46" t="s">
        <v>706</v>
      </c>
      <c r="N291" s="53" t="s">
        <v>707</v>
      </c>
      <c r="O291" s="37" t="str">
        <f aca="false">CONCATENATE(G291,Q291,K291,Q291,F291,Q291,I291,R291)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291" s="24" t="s">
        <v>134</v>
      </c>
      <c r="Q291" s="24" t="s">
        <v>134</v>
      </c>
      <c r="R291" s="24" t="s">
        <v>129</v>
      </c>
      <c r="AC291" s="29" t="s">
        <v>182</v>
      </c>
    </row>
    <row r="292" customFormat="false" ht="30" hidden="false" customHeight="true" outlineLevel="0" collapsed="false">
      <c r="D292" s="43" t="s">
        <v>98</v>
      </c>
      <c r="E292" s="43"/>
      <c r="F292" s="46" t="n">
        <v>2022</v>
      </c>
      <c r="G292" s="46" t="s">
        <v>214</v>
      </c>
      <c r="H292" s="46" t="s">
        <v>169</v>
      </c>
      <c r="I292" s="48" t="n">
        <v>36</v>
      </c>
      <c r="J292" s="29" t="s">
        <v>129</v>
      </c>
      <c r="K292" s="46" t="s">
        <v>215</v>
      </c>
      <c r="L292" s="46" t="s">
        <v>216</v>
      </c>
      <c r="M292" s="46" t="s">
        <v>217</v>
      </c>
      <c r="N292" s="53"/>
      <c r="O292" s="37" t="str">
        <f aca="false">CONCATENATE(G292,Q292,K292,Q292,F292,Q292,I292,R292)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292" s="24" t="s">
        <v>134</v>
      </c>
      <c r="Q292" s="24" t="s">
        <v>134</v>
      </c>
      <c r="R292" s="24" t="s">
        <v>129</v>
      </c>
      <c r="AC292" s="29" t="s">
        <v>454</v>
      </c>
    </row>
    <row r="293" customFormat="false" ht="30" hidden="false" customHeight="true" outlineLevel="0" collapsed="false">
      <c r="D293" s="29" t="s">
        <v>98</v>
      </c>
      <c r="E293" s="29"/>
      <c r="F293" s="29" t="n">
        <v>2022</v>
      </c>
      <c r="G293" s="29" t="s">
        <v>708</v>
      </c>
      <c r="H293" s="29" t="s">
        <v>174</v>
      </c>
      <c r="I293" s="35" t="n">
        <v>16</v>
      </c>
      <c r="J293" s="29" t="s">
        <v>129</v>
      </c>
      <c r="K293" s="29" t="s">
        <v>181</v>
      </c>
      <c r="L293" s="29"/>
      <c r="M293" s="29"/>
      <c r="N293" s="36"/>
      <c r="O293" s="37" t="str">
        <f aca="false">CONCATENATE(G293,Q293,K293,Q293,F293,Q293,I293,R293)</f>
        <v>Инклюзивное образование для учеников с задержкой психического развития, Яндекс-учебник, 2022, 16ч</v>
      </c>
      <c r="P293" s="24" t="s">
        <v>134</v>
      </c>
      <c r="Q293" s="24" t="s">
        <v>134</v>
      </c>
      <c r="R293" s="24" t="s">
        <v>129</v>
      </c>
    </row>
    <row r="294" customFormat="false" ht="30" hidden="false" customHeight="true" outlineLevel="0" collapsed="false">
      <c r="D294" s="29" t="s">
        <v>98</v>
      </c>
      <c r="E294" s="29"/>
      <c r="F294" s="29" t="n">
        <v>2022</v>
      </c>
      <c r="G294" s="29" t="s">
        <v>150</v>
      </c>
      <c r="H294" s="29" t="s">
        <v>151</v>
      </c>
      <c r="I294" s="35" t="n">
        <v>24</v>
      </c>
      <c r="J294" s="29"/>
      <c r="K294" s="29" t="s">
        <v>152</v>
      </c>
      <c r="L294" s="29"/>
      <c r="M294" s="29"/>
      <c r="N294" s="36"/>
      <c r="O294" s="37" t="str">
        <f aca="false">CONCATENATE(G294,Q294,K294,Q294,F294,Q294,I294,R294)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294" s="24" t="s">
        <v>134</v>
      </c>
      <c r="Q294" s="24" t="s">
        <v>134</v>
      </c>
      <c r="R294" s="24" t="s">
        <v>129</v>
      </c>
      <c r="AC294" s="29" t="s">
        <v>709</v>
      </c>
    </row>
    <row r="295" customFormat="false" ht="30" hidden="false" customHeight="true" outlineLevel="0" collapsed="false">
      <c r="D295" s="29" t="s">
        <v>98</v>
      </c>
      <c r="E295" s="29"/>
      <c r="F295" s="29" t="n">
        <v>2023</v>
      </c>
      <c r="G295" s="29" t="s">
        <v>159</v>
      </c>
      <c r="H295" s="29" t="s">
        <v>160</v>
      </c>
      <c r="I295" s="35" t="n">
        <v>47</v>
      </c>
      <c r="J295" s="29"/>
      <c r="K295" s="29" t="s">
        <v>161</v>
      </c>
      <c r="L295" s="29"/>
      <c r="M295" s="29"/>
      <c r="N295" s="36"/>
      <c r="O295" s="37" t="str">
        <f aca="false">CONCATENATE(G295,Q295,K295,Q295,F295,Q295,I295,R295)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47ч</v>
      </c>
      <c r="P295" s="24" t="s">
        <v>134</v>
      </c>
      <c r="Q295" s="24" t="s">
        <v>134</v>
      </c>
      <c r="R295" s="24" t="s">
        <v>129</v>
      </c>
      <c r="AC295" s="29" t="s">
        <v>710</v>
      </c>
    </row>
    <row r="296" customFormat="false" ht="24" hidden="false" customHeight="false" outlineLevel="0" collapsed="false">
      <c r="D296" s="41" t="s">
        <v>98</v>
      </c>
      <c r="E296" s="29"/>
      <c r="F296" s="29" t="n">
        <v>2023</v>
      </c>
      <c r="G296" s="29" t="s">
        <v>163</v>
      </c>
      <c r="H296" s="29" t="s">
        <v>164</v>
      </c>
      <c r="I296" s="35" t="n">
        <v>36</v>
      </c>
      <c r="J296" s="29"/>
      <c r="K296" s="29" t="s">
        <v>161</v>
      </c>
      <c r="L296" s="29"/>
      <c r="M296" s="29"/>
      <c r="N296" s="36"/>
      <c r="O296" s="37" t="str">
        <f aca="false">CONCATENATE(G296,Q296,K296,Q296,F296,Q296,I296,R296)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296" s="24" t="s">
        <v>134</v>
      </c>
      <c r="Q296" s="24" t="s">
        <v>134</v>
      </c>
      <c r="R296" s="24" t="s">
        <v>129</v>
      </c>
    </row>
    <row r="297" customFormat="false" ht="25.5" hidden="false" customHeight="true" outlineLevel="0" collapsed="false">
      <c r="D297" s="29" t="s">
        <v>98</v>
      </c>
      <c r="E297" s="29"/>
      <c r="F297" s="29" t="n">
        <v>2023</v>
      </c>
      <c r="G297" s="29" t="s">
        <v>711</v>
      </c>
      <c r="H297" s="29" t="s">
        <v>223</v>
      </c>
      <c r="I297" s="35" t="n">
        <v>36</v>
      </c>
      <c r="J297" s="29"/>
      <c r="K297" s="29" t="s">
        <v>139</v>
      </c>
      <c r="L297" s="29"/>
      <c r="M297" s="29"/>
      <c r="N297" s="36"/>
      <c r="O297" s="37" t="str">
        <f aca="false">CONCATENATE(G297,Q297,K297,Q297,F297,Q297,I297,R297)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ООО (обществознание), ГБУ РЦРО Оренбургской области, 2023, 36ч</v>
      </c>
      <c r="P297" s="24" t="s">
        <v>134</v>
      </c>
      <c r="Q297" s="24" t="s">
        <v>134</v>
      </c>
      <c r="R297" s="24" t="s">
        <v>129</v>
      </c>
    </row>
    <row r="298" customFormat="false" ht="36" hidden="false" customHeight="false" outlineLevel="0" collapsed="false">
      <c r="D298" s="29" t="s">
        <v>98</v>
      </c>
      <c r="E298" s="29"/>
      <c r="F298" s="29" t="n">
        <v>2023</v>
      </c>
      <c r="G298" s="29" t="s">
        <v>221</v>
      </c>
      <c r="H298" s="29" t="s">
        <v>202</v>
      </c>
      <c r="I298" s="35" t="n">
        <v>58</v>
      </c>
      <c r="J298" s="29"/>
      <c r="K298" s="29" t="s">
        <v>215</v>
      </c>
      <c r="L298" s="29"/>
      <c r="M298" s="29"/>
      <c r="N298" s="36"/>
      <c r="O298" s="37" t="str">
        <f aca="false">CONCATENATE(G298,Q298,K298,Q298,F298,Q298,I298,R298)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298" s="24" t="s">
        <v>134</v>
      </c>
      <c r="Q298" s="24" t="s">
        <v>134</v>
      </c>
      <c r="R298" s="24" t="s">
        <v>129</v>
      </c>
    </row>
    <row r="299" customFormat="false" ht="24" hidden="true" customHeight="false" outlineLevel="0" collapsed="false">
      <c r="D299" s="34" t="s">
        <v>712</v>
      </c>
      <c r="E299" s="34"/>
      <c r="F299" s="29" t="n">
        <v>2017</v>
      </c>
      <c r="G299" s="29" t="s">
        <v>713</v>
      </c>
      <c r="H299" s="29" t="s">
        <v>174</v>
      </c>
      <c r="I299" s="35" t="n">
        <v>17</v>
      </c>
      <c r="J299" s="29" t="s">
        <v>129</v>
      </c>
      <c r="K299" s="29" t="s">
        <v>714</v>
      </c>
      <c r="L299" s="29" t="s">
        <v>131</v>
      </c>
      <c r="M299" s="29" t="s">
        <v>371</v>
      </c>
      <c r="N299" s="36"/>
      <c r="O299" s="37" t="str">
        <f aca="false">CONCATENATE(G299,Q299,K299,Q299,F299,Q299,I299,R299)</f>
        <v>Психолого-педагогическое сопровождение детей с ОВЗ в условиях реализации ФГОС».,  ФГБОУ ВО ОГУ, 2017, 17ч</v>
      </c>
      <c r="P299" s="24" t="s">
        <v>134</v>
      </c>
      <c r="Q299" s="24" t="s">
        <v>134</v>
      </c>
      <c r="R299" s="24" t="s">
        <v>129</v>
      </c>
    </row>
    <row r="300" customFormat="false" ht="24" hidden="true" customHeight="false" outlineLevel="0" collapsed="false">
      <c r="D300" s="34" t="s">
        <v>712</v>
      </c>
      <c r="E300" s="34"/>
      <c r="F300" s="29" t="n">
        <v>2020</v>
      </c>
      <c r="G300" s="29" t="s">
        <v>201</v>
      </c>
      <c r="H300" s="46" t="s">
        <v>202</v>
      </c>
      <c r="I300" s="35" t="n">
        <v>17</v>
      </c>
      <c r="J300" s="29" t="s">
        <v>129</v>
      </c>
      <c r="K300" s="29" t="s">
        <v>231</v>
      </c>
      <c r="L300" s="29" t="s">
        <v>204</v>
      </c>
      <c r="M300" s="29" t="s">
        <v>715</v>
      </c>
      <c r="N300" s="36"/>
      <c r="O300" s="37" t="str">
        <f aca="false">CONCATENATE(G300,Q300,K300,Q300,F300,Q300,I300,R300)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300" s="24" t="s">
        <v>134</v>
      </c>
      <c r="Q300" s="24" t="s">
        <v>134</v>
      </c>
      <c r="R300" s="24" t="s">
        <v>129</v>
      </c>
    </row>
    <row r="301" customFormat="false" ht="24" hidden="true" customHeight="false" outlineLevel="0" collapsed="false">
      <c r="D301" s="34" t="s">
        <v>712</v>
      </c>
      <c r="E301" s="34"/>
      <c r="F301" s="29" t="n">
        <v>2020</v>
      </c>
      <c r="G301" s="29" t="s">
        <v>548</v>
      </c>
      <c r="H301" s="46" t="s">
        <v>202</v>
      </c>
      <c r="I301" s="35" t="n">
        <v>16</v>
      </c>
      <c r="J301" s="29" t="s">
        <v>129</v>
      </c>
      <c r="K301" s="29" t="s">
        <v>231</v>
      </c>
      <c r="L301" s="29" t="s">
        <v>204</v>
      </c>
      <c r="M301" s="29"/>
      <c r="N301" s="36"/>
      <c r="O301" s="37" t="str">
        <f aca="false">CONCATENATE(G301,Q301,K301,Q301,F301,Q301,I301,R301)</f>
        <v>Профилактика коронавируса, гриппа и других острых респираторных вирусных инфекций в общеобразовательных организациях., ООО Центр инновационного образования и воспитания, 2020, 16ч</v>
      </c>
      <c r="P301" s="24" t="s">
        <v>134</v>
      </c>
      <c r="Q301" s="24" t="s">
        <v>134</v>
      </c>
      <c r="R301" s="24" t="s">
        <v>129</v>
      </c>
    </row>
    <row r="302" customFormat="false" ht="36" hidden="true" customHeight="false" outlineLevel="0" collapsed="false">
      <c r="D302" s="34" t="s">
        <v>712</v>
      </c>
      <c r="E302" s="34"/>
      <c r="F302" s="29" t="n">
        <v>2020</v>
      </c>
      <c r="G302" s="29" t="s">
        <v>233</v>
      </c>
      <c r="H302" s="46" t="s">
        <v>202</v>
      </c>
      <c r="I302" s="35" t="n">
        <v>16</v>
      </c>
      <c r="J302" s="29" t="s">
        <v>129</v>
      </c>
      <c r="K302" s="29" t="s">
        <v>234</v>
      </c>
      <c r="L302" s="29" t="s">
        <v>146</v>
      </c>
      <c r="M302" s="29"/>
      <c r="N302" s="36"/>
      <c r="O302" s="37" t="str">
        <f aca="false">CONCATENATE(G302,Q302,K302,Q302,F302,Q302,I302,R302)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302" s="24" t="s">
        <v>134</v>
      </c>
      <c r="Q302" s="24" t="s">
        <v>134</v>
      </c>
      <c r="R302" s="24" t="s">
        <v>129</v>
      </c>
    </row>
    <row r="303" customFormat="false" ht="36" hidden="true" customHeight="false" outlineLevel="0" collapsed="false">
      <c r="D303" s="34" t="s">
        <v>712</v>
      </c>
      <c r="E303" s="34"/>
      <c r="F303" s="29" t="n">
        <v>2020</v>
      </c>
      <c r="G303" s="29" t="s">
        <v>716</v>
      </c>
      <c r="H303" s="29" t="s">
        <v>180</v>
      </c>
      <c r="I303" s="35" t="n">
        <v>36</v>
      </c>
      <c r="J303" s="29" t="s">
        <v>129</v>
      </c>
      <c r="K303" s="29" t="s">
        <v>717</v>
      </c>
      <c r="L303" s="29" t="s">
        <v>355</v>
      </c>
      <c r="M303" s="29" t="s">
        <v>309</v>
      </c>
      <c r="N303" s="36"/>
      <c r="O303" s="37" t="str">
        <f aca="false">CONCATENATE(G303,Q303,K303,Q303,F303,Q303,I303,R303)</f>
        <v>Особенности подготовки к проведению ВПР в рамкахм ониторинга качества образования обучающихся по учебном предмету "Математика" в условиях реализации ФГОС ООО, ООО Центр повышения квалификации и переподготовки Луч знаний, 2020, 36ч</v>
      </c>
      <c r="P303" s="24" t="s">
        <v>134</v>
      </c>
      <c r="Q303" s="24" t="s">
        <v>134</v>
      </c>
      <c r="R303" s="24" t="s">
        <v>129</v>
      </c>
    </row>
    <row r="304" customFormat="false" ht="36" hidden="true" customHeight="false" outlineLevel="0" collapsed="false">
      <c r="D304" s="34" t="s">
        <v>712</v>
      </c>
      <c r="E304" s="34"/>
      <c r="F304" s="29" t="n">
        <v>2021</v>
      </c>
      <c r="G304" s="29" t="s">
        <v>168</v>
      </c>
      <c r="H304" s="43" t="s">
        <v>169</v>
      </c>
      <c r="I304" s="35" t="n">
        <v>72</v>
      </c>
      <c r="J304" s="29" t="s">
        <v>129</v>
      </c>
      <c r="K304" s="29" t="s">
        <v>170</v>
      </c>
      <c r="L304" s="29" t="s">
        <v>183</v>
      </c>
      <c r="M304" s="44" t="n">
        <v>44485</v>
      </c>
      <c r="N304" s="36" t="s">
        <v>718</v>
      </c>
      <c r="O304" s="37" t="str">
        <f aca="false">CONCATENATE(G304,Q304,K304,Q304,F304,Q304,I304,R304)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304" s="24" t="s">
        <v>134</v>
      </c>
      <c r="Q304" s="24" t="s">
        <v>134</v>
      </c>
      <c r="R304" s="24" t="s">
        <v>129</v>
      </c>
    </row>
    <row r="305" customFormat="false" ht="36" hidden="true" customHeight="false" outlineLevel="0" collapsed="false">
      <c r="D305" s="34" t="s">
        <v>712</v>
      </c>
      <c r="E305" s="34"/>
      <c r="F305" s="29" t="n">
        <v>2021</v>
      </c>
      <c r="G305" s="29" t="s">
        <v>479</v>
      </c>
      <c r="H305" s="29" t="s">
        <v>180</v>
      </c>
      <c r="I305" s="35" t="n">
        <v>73</v>
      </c>
      <c r="J305" s="29" t="s">
        <v>129</v>
      </c>
      <c r="K305" s="29" t="s">
        <v>181</v>
      </c>
      <c r="L305" s="29"/>
      <c r="M305" s="44"/>
      <c r="N305" s="36"/>
      <c r="O305" s="37" t="str">
        <f aca="false">CONCATENATE(G305,Q305,K305,Q305,F305,Q305,I305,R305)</f>
        <v>Функциональная грамотность: развиваем в среденй и старшей школе, модуль читательская,математическая, естественнонаучная, финансовая грамотность, глобальные компетенции,креативное мышление, Яндекс-учебник, 2021, 73ч</v>
      </c>
      <c r="P305" s="24" t="s">
        <v>134</v>
      </c>
      <c r="Q305" s="24" t="s">
        <v>134</v>
      </c>
      <c r="R305" s="24" t="s">
        <v>129</v>
      </c>
    </row>
    <row r="306" customFormat="false" ht="36" hidden="false" customHeight="false" outlineLevel="0" collapsed="false">
      <c r="D306" s="34" t="s">
        <v>712</v>
      </c>
      <c r="E306" s="34"/>
      <c r="F306" s="29" t="n">
        <v>2022</v>
      </c>
      <c r="G306" s="29" t="s">
        <v>214</v>
      </c>
      <c r="H306" s="29" t="s">
        <v>169</v>
      </c>
      <c r="I306" s="35" t="n">
        <v>36</v>
      </c>
      <c r="J306" s="29" t="s">
        <v>129</v>
      </c>
      <c r="K306" s="29" t="s">
        <v>215</v>
      </c>
      <c r="L306" s="29" t="s">
        <v>216</v>
      </c>
      <c r="M306" s="29" t="s">
        <v>217</v>
      </c>
      <c r="N306" s="36"/>
      <c r="O306" s="37" t="str">
        <f aca="false">CONCATENATE(G306,Q306,K306,Q306,F306,Q306,I306,R306)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306" s="24" t="s">
        <v>134</v>
      </c>
      <c r="Q306" s="24" t="s">
        <v>134</v>
      </c>
      <c r="R306" s="24" t="s">
        <v>129</v>
      </c>
    </row>
    <row r="307" customFormat="false" ht="24" hidden="false" customHeight="false" outlineLevel="0" collapsed="false">
      <c r="D307" s="41" t="s">
        <v>712</v>
      </c>
      <c r="E307" s="29"/>
      <c r="F307" s="29" t="n">
        <v>2023</v>
      </c>
      <c r="G307" s="29" t="s">
        <v>163</v>
      </c>
      <c r="H307" s="29" t="s">
        <v>164</v>
      </c>
      <c r="I307" s="35" t="n">
        <v>36</v>
      </c>
      <c r="J307" s="29"/>
      <c r="K307" s="29" t="s">
        <v>161</v>
      </c>
      <c r="L307" s="29"/>
      <c r="M307" s="29"/>
      <c r="N307" s="36"/>
      <c r="O307" s="37" t="str">
        <f aca="false">CONCATENATE(G307,Q307,K307,Q307,F307,Q307,I307,R307)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07" s="24" t="s">
        <v>134</v>
      </c>
      <c r="Q307" s="24" t="s">
        <v>134</v>
      </c>
      <c r="R307" s="24" t="s">
        <v>129</v>
      </c>
    </row>
    <row r="308" customFormat="false" ht="24" hidden="true" customHeight="false" outlineLevel="0" collapsed="false">
      <c r="D308" s="34" t="s">
        <v>719</v>
      </c>
      <c r="E308" s="34"/>
      <c r="F308" s="29" t="n">
        <v>2017</v>
      </c>
      <c r="G308" s="29" t="s">
        <v>720</v>
      </c>
      <c r="H308" s="29" t="s">
        <v>174</v>
      </c>
      <c r="I308" s="35" t="n">
        <v>80</v>
      </c>
      <c r="J308" s="29" t="s">
        <v>129</v>
      </c>
      <c r="K308" s="29" t="s">
        <v>249</v>
      </c>
      <c r="L308" s="29" t="s">
        <v>131</v>
      </c>
      <c r="M308" s="29" t="s">
        <v>600</v>
      </c>
      <c r="N308" s="36" t="s">
        <v>721</v>
      </c>
      <c r="O308" s="37" t="str">
        <f aca="false">CONCATENATE(G308,Q308,K308,Q308,F308,Q308,I308,R308)</f>
        <v>Особенности реализации  требований ФГОС  при  работе с  детьми  с  ОВЗ в  НОО в  условиях применения профессионального стандарта Педагог»» , ФГБОУ ВО ОГУ, 2017, 80ч</v>
      </c>
      <c r="P308" s="24" t="s">
        <v>134</v>
      </c>
      <c r="Q308" s="24" t="s">
        <v>134</v>
      </c>
      <c r="R308" s="24" t="s">
        <v>129</v>
      </c>
    </row>
    <row r="309" customFormat="false" ht="24" hidden="true" customHeight="false" outlineLevel="0" collapsed="false">
      <c r="D309" s="34" t="s">
        <v>719</v>
      </c>
      <c r="E309" s="34"/>
      <c r="F309" s="29" t="n">
        <v>2018</v>
      </c>
      <c r="G309" s="29" t="s">
        <v>722</v>
      </c>
      <c r="H309" s="29" t="s">
        <v>207</v>
      </c>
      <c r="I309" s="35" t="n">
        <v>108</v>
      </c>
      <c r="J309" s="29" t="s">
        <v>129</v>
      </c>
      <c r="K309" s="29" t="s">
        <v>723</v>
      </c>
      <c r="L309" s="29" t="s">
        <v>227</v>
      </c>
      <c r="M309" s="29"/>
      <c r="N309" s="36"/>
      <c r="O309" s="37" t="str">
        <f aca="false">CONCATENATE(G309,Q309,K309,Q309,F309,Q309,I309,R309)</f>
        <v>Методика  преподавания курса  «Основы  религиозных культур  и  светской  этики» в  соответствии ФГОС», Сетевое издание Центр дистанционного образования Прояви себя, 2018, 108ч</v>
      </c>
      <c r="P309" s="24" t="s">
        <v>134</v>
      </c>
      <c r="Q309" s="24" t="s">
        <v>134</v>
      </c>
      <c r="R309" s="24" t="s">
        <v>129</v>
      </c>
    </row>
    <row r="310" customFormat="false" ht="24" hidden="true" customHeight="false" outlineLevel="0" collapsed="false">
      <c r="D310" s="34" t="s">
        <v>719</v>
      </c>
      <c r="E310" s="34"/>
      <c r="F310" s="29" t="n">
        <v>2020</v>
      </c>
      <c r="G310" s="29" t="s">
        <v>724</v>
      </c>
      <c r="H310" s="29" t="s">
        <v>189</v>
      </c>
      <c r="I310" s="35" t="n">
        <v>25</v>
      </c>
      <c r="J310" s="29" t="s">
        <v>129</v>
      </c>
      <c r="K310" s="29" t="s">
        <v>231</v>
      </c>
      <c r="L310" s="29" t="s">
        <v>204</v>
      </c>
      <c r="M310" s="29" t="s">
        <v>271</v>
      </c>
      <c r="N310" s="36" t="s">
        <v>725</v>
      </c>
      <c r="O310" s="37" t="str">
        <f aca="false">CONCATENATE(G310,Q310,K310,Q310,F310,Q310,I310,R310)</f>
        <v>Развитие умственных способностей у младших школьников, ООО Центр инновационного образования и воспитания, 2020, 25ч</v>
      </c>
      <c r="P310" s="24" t="s">
        <v>134</v>
      </c>
      <c r="Q310" s="24" t="s">
        <v>134</v>
      </c>
      <c r="R310" s="24" t="s">
        <v>129</v>
      </c>
    </row>
    <row r="311" customFormat="false" ht="27" hidden="false" customHeight="true" outlineLevel="0" collapsed="false">
      <c r="D311" s="34" t="s">
        <v>719</v>
      </c>
      <c r="E311" s="34"/>
      <c r="F311" s="29" t="n">
        <v>2022</v>
      </c>
      <c r="G311" s="29" t="s">
        <v>168</v>
      </c>
      <c r="H311" s="29" t="s">
        <v>169</v>
      </c>
      <c r="I311" s="35" t="n">
        <v>72</v>
      </c>
      <c r="J311" s="29" t="s">
        <v>129</v>
      </c>
      <c r="K311" s="29" t="s">
        <v>579</v>
      </c>
      <c r="L311" s="29" t="s">
        <v>183</v>
      </c>
      <c r="M311" s="29" t="s">
        <v>726</v>
      </c>
      <c r="N311" s="36" t="s">
        <v>727</v>
      </c>
      <c r="O311" s="37" t="str">
        <f aca="false">CONCATENATE(G311,Q311,K311,Q311,F311,Q311,I311,R311)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"Федерация развития образования"образовательная платформа Университет Педагогики РФ, 2022, 72ч</v>
      </c>
      <c r="P311" s="24" t="s">
        <v>134</v>
      </c>
      <c r="Q311" s="24" t="s">
        <v>134</v>
      </c>
      <c r="R311" s="24" t="s">
        <v>129</v>
      </c>
    </row>
    <row r="312" customFormat="false" ht="33" hidden="true" customHeight="true" outlineLevel="0" collapsed="false">
      <c r="D312" s="34" t="s">
        <v>728</v>
      </c>
      <c r="E312" s="34"/>
      <c r="F312" s="29" t="n">
        <v>2020</v>
      </c>
      <c r="G312" s="29" t="s">
        <v>729</v>
      </c>
      <c r="H312" s="29" t="s">
        <v>189</v>
      </c>
      <c r="I312" s="35" t="n">
        <v>29</v>
      </c>
      <c r="J312" s="29" t="s">
        <v>129</v>
      </c>
      <c r="K312" s="29" t="s">
        <v>231</v>
      </c>
      <c r="L312" s="29" t="s">
        <v>204</v>
      </c>
      <c r="M312" s="29" t="s">
        <v>730</v>
      </c>
      <c r="N312" s="36" t="s">
        <v>731</v>
      </c>
      <c r="O312" s="37" t="str">
        <f aca="false">CONCATENATE(G312,Q312,K312,Q312,F312,Q312,I312,R312)</f>
        <v>Формирование коммуникативных умений младших школьников, ООО Центр инновационного образования и воспитания, 2020, 29ч</v>
      </c>
      <c r="P312" s="24" t="s">
        <v>134</v>
      </c>
      <c r="Q312" s="24" t="s">
        <v>134</v>
      </c>
      <c r="R312" s="24" t="s">
        <v>129</v>
      </c>
    </row>
    <row r="313" customFormat="false" ht="36" hidden="true" customHeight="false" outlineLevel="0" collapsed="false">
      <c r="D313" s="34" t="s">
        <v>728</v>
      </c>
      <c r="E313" s="34"/>
      <c r="F313" s="29" t="n">
        <v>2020</v>
      </c>
      <c r="G313" s="29" t="s">
        <v>545</v>
      </c>
      <c r="H313" s="29" t="s">
        <v>189</v>
      </c>
      <c r="I313" s="35" t="n">
        <v>16</v>
      </c>
      <c r="J313" s="29" t="s">
        <v>129</v>
      </c>
      <c r="K313" s="29" t="s">
        <v>234</v>
      </c>
      <c r="L313" s="29" t="s">
        <v>146</v>
      </c>
      <c r="M313" s="29"/>
      <c r="N313" s="36"/>
      <c r="O313" s="37" t="str">
        <f aca="false">CONCATENATE(G313,Q313,K313,Q313,F313,Q313,I313,R313)</f>
        <v>Управление стрессом в профессиональной деятельности педагога, АНО "Санкт-Петербургский центр дополнительного профессионального образования " Всероссийский образовательный проект RAZVITUM, 2020, 16ч</v>
      </c>
      <c r="P313" s="24" t="s">
        <v>134</v>
      </c>
      <c r="Q313" s="24" t="s">
        <v>134</v>
      </c>
      <c r="R313" s="24" t="s">
        <v>129</v>
      </c>
    </row>
    <row r="314" customFormat="false" ht="36" hidden="true" customHeight="false" outlineLevel="0" collapsed="false">
      <c r="D314" s="34" t="s">
        <v>728</v>
      </c>
      <c r="E314" s="34"/>
      <c r="F314" s="29" t="n">
        <v>2020</v>
      </c>
      <c r="G314" s="29" t="s">
        <v>233</v>
      </c>
      <c r="H314" s="46" t="s">
        <v>202</v>
      </c>
      <c r="I314" s="35" t="n">
        <v>16</v>
      </c>
      <c r="J314" s="29" t="s">
        <v>129</v>
      </c>
      <c r="K314" s="29" t="s">
        <v>234</v>
      </c>
      <c r="L314" s="29" t="s">
        <v>146</v>
      </c>
      <c r="M314" s="29"/>
      <c r="N314" s="36"/>
      <c r="O314" s="37" t="str">
        <f aca="false">CONCATENATE(G314,Q314,K314,Q314,F314,Q314,I314,R314)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314" s="24" t="s">
        <v>134</v>
      </c>
      <c r="Q314" s="24" t="s">
        <v>134</v>
      </c>
      <c r="R314" s="24" t="s">
        <v>129</v>
      </c>
    </row>
    <row r="315" customFormat="false" ht="24" hidden="true" customHeight="false" outlineLevel="0" collapsed="false">
      <c r="D315" s="34" t="s">
        <v>728</v>
      </c>
      <c r="E315" s="34"/>
      <c r="F315" s="29" t="n">
        <v>2021</v>
      </c>
      <c r="G315" s="29" t="s">
        <v>201</v>
      </c>
      <c r="H315" s="46" t="s">
        <v>202</v>
      </c>
      <c r="I315" s="35" t="n">
        <v>17</v>
      </c>
      <c r="J315" s="29" t="s">
        <v>129</v>
      </c>
      <c r="K315" s="29" t="s">
        <v>231</v>
      </c>
      <c r="L315" s="29" t="s">
        <v>204</v>
      </c>
      <c r="M315" s="29" t="s">
        <v>732</v>
      </c>
      <c r="N315" s="36"/>
      <c r="O315" s="37" t="str">
        <f aca="false">CONCATENATE(G315,Q315,K315,Q315,F315,Q315,I315,R315)</f>
        <v>Организация деятельности педагогических работников по классному руководству, ООО Центр инновационного образования и воспитания, 2021, 17ч</v>
      </c>
      <c r="P315" s="24" t="s">
        <v>134</v>
      </c>
      <c r="Q315" s="24" t="s">
        <v>134</v>
      </c>
      <c r="R315" s="24" t="s">
        <v>129</v>
      </c>
    </row>
    <row r="316" customFormat="false" ht="24" hidden="true" customHeight="false" outlineLevel="0" collapsed="false">
      <c r="D316" s="34" t="s">
        <v>728</v>
      </c>
      <c r="E316" s="34"/>
      <c r="F316" s="29" t="n">
        <v>2021</v>
      </c>
      <c r="G316" s="29" t="s">
        <v>367</v>
      </c>
      <c r="H316" s="46" t="s">
        <v>202</v>
      </c>
      <c r="I316" s="35" t="n">
        <v>73</v>
      </c>
      <c r="J316" s="29" t="s">
        <v>129</v>
      </c>
      <c r="K316" s="29" t="s">
        <v>231</v>
      </c>
      <c r="L316" s="29" t="s">
        <v>204</v>
      </c>
      <c r="M316" s="29" t="s">
        <v>732</v>
      </c>
      <c r="N316" s="36"/>
      <c r="O316" s="37" t="str">
        <f aca="false">CONCATENATE(G316,Q316,K316,Q316,F316,Q316,I316,R316)</f>
        <v>Профилактика безнадзорности и правонарушений несовершеннолетних в соответствии с федеральным законодательством, ООО Центр инновационного образования и воспитания, 2021, 73ч</v>
      </c>
      <c r="P316" s="24" t="s">
        <v>134</v>
      </c>
      <c r="Q316" s="24" t="s">
        <v>134</v>
      </c>
      <c r="R316" s="24" t="s">
        <v>129</v>
      </c>
    </row>
    <row r="317" customFormat="false" ht="36" hidden="true" customHeight="false" outlineLevel="0" collapsed="false">
      <c r="D317" s="34" t="s">
        <v>728</v>
      </c>
      <c r="E317" s="34"/>
      <c r="F317" s="29" t="n">
        <v>2021</v>
      </c>
      <c r="G317" s="29" t="s">
        <v>733</v>
      </c>
      <c r="H317" s="29" t="s">
        <v>207</v>
      </c>
      <c r="I317" s="35" t="n">
        <v>36</v>
      </c>
      <c r="J317" s="29" t="s">
        <v>129</v>
      </c>
      <c r="K317" s="29" t="s">
        <v>354</v>
      </c>
      <c r="L317" s="29" t="s">
        <v>355</v>
      </c>
      <c r="M317" s="29" t="s">
        <v>734</v>
      </c>
      <c r="N317" s="36"/>
      <c r="O317" s="37" t="str">
        <f aca="false">CONCATENATE(G317,Q317,K317,Q317,F317,Q317,I317,R317)</f>
        <v>Основы религиозных культур и светской этики (ОРКСЭ) теория и методика преподавания в образховательной организации, ООО Центр повышения квалификации и переподготовки "луч знаний", 2021, 36ч</v>
      </c>
      <c r="P317" s="24" t="s">
        <v>134</v>
      </c>
      <c r="Q317" s="24" t="s">
        <v>134</v>
      </c>
      <c r="R317" s="24" t="s">
        <v>129</v>
      </c>
    </row>
    <row r="318" customFormat="false" ht="24" hidden="true" customHeight="false" outlineLevel="0" collapsed="false">
      <c r="D318" s="34" t="s">
        <v>728</v>
      </c>
      <c r="E318" s="34"/>
      <c r="F318" s="29" t="n">
        <v>2021</v>
      </c>
      <c r="G318" s="29" t="s">
        <v>303</v>
      </c>
      <c r="H318" s="46" t="s">
        <v>304</v>
      </c>
      <c r="I318" s="35" t="n">
        <v>72</v>
      </c>
      <c r="J318" s="29" t="s">
        <v>129</v>
      </c>
      <c r="K318" s="29" t="s">
        <v>145</v>
      </c>
      <c r="L318" s="29" t="s">
        <v>146</v>
      </c>
      <c r="M318" s="29" t="s">
        <v>735</v>
      </c>
      <c r="N318" s="36"/>
      <c r="O318" s="37" t="str">
        <f aca="false">CONCATENATE(G318,Q318,K318,Q318,F318,Q318,I318,R318)</f>
        <v>Технология реализации рабочих программ учебных предметов образовательной области "Родной язык и литературное чтение" в начальной школе, ООО Центр непрерывного образования и инноваций, 2021, 72ч</v>
      </c>
      <c r="P318" s="24" t="s">
        <v>134</v>
      </c>
      <c r="Q318" s="24" t="s">
        <v>134</v>
      </c>
      <c r="R318" s="24" t="s">
        <v>129</v>
      </c>
    </row>
    <row r="319" customFormat="false" ht="36" hidden="true" customHeight="false" outlineLevel="0" collapsed="false">
      <c r="D319" s="34" t="s">
        <v>728</v>
      </c>
      <c r="E319" s="34"/>
      <c r="F319" s="29" t="n">
        <v>2021</v>
      </c>
      <c r="G319" s="29" t="s">
        <v>168</v>
      </c>
      <c r="H319" s="43" t="s">
        <v>169</v>
      </c>
      <c r="I319" s="35" t="n">
        <v>72</v>
      </c>
      <c r="J319" s="29" t="s">
        <v>129</v>
      </c>
      <c r="K319" s="29" t="s">
        <v>170</v>
      </c>
      <c r="L319" s="29" t="s">
        <v>183</v>
      </c>
      <c r="M319" s="29"/>
      <c r="N319" s="36"/>
      <c r="O319" s="37" t="str">
        <f aca="false">CONCATENATE(G319,Q319,K319,Q319,F319,Q319,I319,R319)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319" s="24" t="s">
        <v>134</v>
      </c>
      <c r="Q319" s="24" t="s">
        <v>134</v>
      </c>
      <c r="R319" s="24" t="s">
        <v>129</v>
      </c>
    </row>
    <row r="320" customFormat="false" ht="36" hidden="true" customHeight="false" outlineLevel="0" collapsed="false">
      <c r="D320" s="34" t="s">
        <v>728</v>
      </c>
      <c r="E320" s="34"/>
      <c r="F320" s="29" t="n">
        <v>2021</v>
      </c>
      <c r="G320" s="29" t="s">
        <v>736</v>
      </c>
      <c r="H320" s="29" t="s">
        <v>144</v>
      </c>
      <c r="I320" s="35" t="n">
        <v>72</v>
      </c>
      <c r="J320" s="29" t="s">
        <v>129</v>
      </c>
      <c r="K320" s="29" t="s">
        <v>145</v>
      </c>
      <c r="L320" s="29" t="s">
        <v>146</v>
      </c>
      <c r="M320" s="29" t="s">
        <v>737</v>
      </c>
      <c r="N320" s="36"/>
      <c r="O320" s="37" t="str">
        <f aca="false">CONCATENATE(G320,Q320,K320,Q320,F320,Q320,I320,R320)</f>
        <v>Теория и методика преподавания учебных предметов на ступени начального общего образования в соответствии с ФГОС начального общего образования, ООО Центр непрерывного образования и инноваций, 2021, 72ч</v>
      </c>
      <c r="P320" s="24" t="s">
        <v>134</v>
      </c>
      <c r="Q320" s="24" t="s">
        <v>134</v>
      </c>
      <c r="R320" s="24" t="s">
        <v>129</v>
      </c>
    </row>
    <row r="321" customFormat="false" ht="24" hidden="false" customHeight="false" outlineLevel="0" collapsed="false">
      <c r="D321" s="41" t="s">
        <v>738</v>
      </c>
      <c r="E321" s="29"/>
      <c r="F321" s="29" t="n">
        <v>2023</v>
      </c>
      <c r="G321" s="29" t="s">
        <v>163</v>
      </c>
      <c r="H321" s="29" t="s">
        <v>164</v>
      </c>
      <c r="I321" s="35" t="n">
        <v>36</v>
      </c>
      <c r="J321" s="29"/>
      <c r="K321" s="29" t="s">
        <v>161</v>
      </c>
      <c r="L321" s="29"/>
      <c r="M321" s="29"/>
      <c r="N321" s="36"/>
      <c r="O321" s="37" t="str">
        <f aca="false">CONCATENATE(G321,Q321,K321,Q321,F321,Q321,I321,R321)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21" s="24" t="s">
        <v>134</v>
      </c>
      <c r="Q321" s="24" t="s">
        <v>134</v>
      </c>
      <c r="R321" s="24" t="s">
        <v>129</v>
      </c>
    </row>
    <row r="322" customFormat="false" ht="36" hidden="true" customHeight="false" outlineLevel="0" collapsed="false">
      <c r="D322" s="34" t="s">
        <v>21</v>
      </c>
      <c r="E322" s="34"/>
      <c r="F322" s="29" t="n">
        <v>2017</v>
      </c>
      <c r="G322" s="29" t="s">
        <v>739</v>
      </c>
      <c r="H322" s="29" t="s">
        <v>174</v>
      </c>
      <c r="I322" s="35" t="n">
        <v>72</v>
      </c>
      <c r="J322" s="29" t="s">
        <v>129</v>
      </c>
      <c r="K322" s="29" t="s">
        <v>199</v>
      </c>
      <c r="L322" s="29" t="s">
        <v>131</v>
      </c>
      <c r="M322" s="29"/>
      <c r="N322" s="36"/>
      <c r="O322" s="37" t="str">
        <f aca="false">CONCATENATE(G322,Q322,K322,Q322,F322,Q322,I322,R322)</f>
        <v>Концептуально-методологические основы внедрения ФГОС НОО обучающихся с ограниченными возможностями здоровья и умственной отсталостью (интеллектуальными нарушениями), ГБПОУ Педколледж им Калугина , 2017, 72ч</v>
      </c>
      <c r="P322" s="24" t="s">
        <v>134</v>
      </c>
      <c r="Q322" s="24" t="s">
        <v>134</v>
      </c>
      <c r="R322" s="24" t="s">
        <v>129</v>
      </c>
    </row>
    <row r="323" customFormat="false" ht="24" hidden="true" customHeight="false" outlineLevel="0" collapsed="false">
      <c r="D323" s="34" t="s">
        <v>21</v>
      </c>
      <c r="E323" s="34"/>
      <c r="F323" s="29" t="n">
        <v>2020</v>
      </c>
      <c r="G323" s="29" t="s">
        <v>724</v>
      </c>
      <c r="H323" s="29" t="s">
        <v>189</v>
      </c>
      <c r="I323" s="35" t="n">
        <v>25</v>
      </c>
      <c r="J323" s="29" t="s">
        <v>129</v>
      </c>
      <c r="K323" s="29" t="s">
        <v>231</v>
      </c>
      <c r="L323" s="29" t="s">
        <v>204</v>
      </c>
      <c r="M323" s="29"/>
      <c r="N323" s="36"/>
      <c r="O323" s="37" t="str">
        <f aca="false">CONCATENATE(G323,Q323,K323,Q323,F323,Q323,I323,R323)</f>
        <v>Развитие умственных способностей у младших школьников, ООО Центр инновационного образования и воспитания, 2020, 25ч</v>
      </c>
      <c r="P323" s="24" t="s">
        <v>134</v>
      </c>
      <c r="Q323" s="24" t="s">
        <v>134</v>
      </c>
      <c r="R323" s="24" t="s">
        <v>129</v>
      </c>
    </row>
    <row r="324" customFormat="false" ht="36" hidden="true" customHeight="false" outlineLevel="0" collapsed="false">
      <c r="D324" s="34" t="s">
        <v>21</v>
      </c>
      <c r="E324" s="34"/>
      <c r="F324" s="29" t="n">
        <v>2021</v>
      </c>
      <c r="G324" s="29" t="s">
        <v>211</v>
      </c>
      <c r="H324" s="29" t="s">
        <v>189</v>
      </c>
      <c r="I324" s="35" t="n">
        <v>144</v>
      </c>
      <c r="J324" s="29" t="s">
        <v>129</v>
      </c>
      <c r="K324" s="29" t="s">
        <v>212</v>
      </c>
      <c r="L324" s="29" t="s">
        <v>213</v>
      </c>
      <c r="M324" s="29" t="s">
        <v>575</v>
      </c>
      <c r="N324" s="36" t="s">
        <v>740</v>
      </c>
      <c r="O324" s="37" t="str">
        <f aca="false">CONCATENATE(G324,Q324,K324,Q324,F324,Q324,I324,R324)</f>
        <v>Педагогические и информационные технологии организации образовательного процесса в начальной школе (с учетом стандартов Ворлдскиллс по компетенции "преподавание в младших классах", ГАПОУ Педколледж г Орска, 2021, 144ч</v>
      </c>
      <c r="P324" s="24" t="s">
        <v>134</v>
      </c>
      <c r="Q324" s="24" t="s">
        <v>134</v>
      </c>
      <c r="R324" s="24" t="s">
        <v>129</v>
      </c>
    </row>
    <row r="325" customFormat="false" ht="24" hidden="false" customHeight="false" outlineLevel="0" collapsed="false">
      <c r="D325" s="34" t="s">
        <v>21</v>
      </c>
      <c r="E325" s="34"/>
      <c r="F325" s="29" t="n">
        <v>2022</v>
      </c>
      <c r="G325" s="29" t="s">
        <v>741</v>
      </c>
      <c r="H325" s="29" t="s">
        <v>128</v>
      </c>
      <c r="I325" s="35" t="n">
        <v>560</v>
      </c>
      <c r="J325" s="29" t="s">
        <v>129</v>
      </c>
      <c r="K325" s="29" t="s">
        <v>343</v>
      </c>
      <c r="L325" s="29" t="s">
        <v>146</v>
      </c>
      <c r="M325" s="29" t="s">
        <v>742</v>
      </c>
      <c r="N325" s="36" t="s">
        <v>743</v>
      </c>
      <c r="O325" s="37" t="str">
        <f aca="false">CONCATENATE(G325,Q325,K325,Q325,F325,Q325,I325,R325)</f>
        <v>Менеджер административно-управленческой деятельности (проф переподготовка), ООО "Центр непрерывного образования и инноваций, 2022, 560ч</v>
      </c>
      <c r="P325" s="24" t="s">
        <v>134</v>
      </c>
      <c r="Q325" s="24" t="s">
        <v>134</v>
      </c>
      <c r="R325" s="24" t="s">
        <v>129</v>
      </c>
    </row>
    <row r="326" customFormat="false" ht="36" hidden="false" customHeight="false" outlineLevel="0" collapsed="false">
      <c r="D326" s="34" t="s">
        <v>21</v>
      </c>
      <c r="E326" s="34"/>
      <c r="F326" s="29" t="n">
        <v>2022</v>
      </c>
      <c r="G326" s="29" t="s">
        <v>168</v>
      </c>
      <c r="H326" s="29" t="s">
        <v>169</v>
      </c>
      <c r="I326" s="35" t="n">
        <v>72</v>
      </c>
      <c r="J326" s="29" t="s">
        <v>129</v>
      </c>
      <c r="K326" s="29" t="s">
        <v>170</v>
      </c>
      <c r="L326" s="29" t="s">
        <v>183</v>
      </c>
      <c r="M326" s="29"/>
      <c r="N326" s="36"/>
      <c r="O326" s="37" t="str">
        <f aca="false">CONCATENATE(G326,Q326,K326,Q326,F326,Q326,I326,R326)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326" s="24" t="s">
        <v>134</v>
      </c>
      <c r="Q326" s="24" t="s">
        <v>134</v>
      </c>
      <c r="R326" s="24" t="s">
        <v>129</v>
      </c>
    </row>
    <row r="327" customFormat="false" ht="24" hidden="false" customHeight="false" outlineLevel="0" collapsed="false">
      <c r="D327" s="41" t="s">
        <v>21</v>
      </c>
      <c r="E327" s="29"/>
      <c r="F327" s="29" t="n">
        <v>2023</v>
      </c>
      <c r="G327" s="29" t="s">
        <v>163</v>
      </c>
      <c r="H327" s="29" t="s">
        <v>164</v>
      </c>
      <c r="I327" s="35" t="n">
        <v>36</v>
      </c>
      <c r="J327" s="29"/>
      <c r="K327" s="29" t="s">
        <v>161</v>
      </c>
      <c r="L327" s="29"/>
      <c r="M327" s="29"/>
      <c r="N327" s="36"/>
      <c r="O327" s="37" t="str">
        <f aca="false">CONCATENATE(G327,Q327,K327,Q327,F327,Q327,I327,R327)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27" s="24" t="s">
        <v>134</v>
      </c>
      <c r="Q327" s="24" t="s">
        <v>134</v>
      </c>
      <c r="R327" s="24" t="s">
        <v>129</v>
      </c>
    </row>
    <row r="328" customFormat="false" ht="24" hidden="true" customHeight="false" outlineLevel="0" collapsed="false">
      <c r="D328" s="34" t="s">
        <v>101</v>
      </c>
      <c r="E328" s="34"/>
      <c r="F328" s="29" t="n">
        <v>2017</v>
      </c>
      <c r="G328" s="29" t="s">
        <v>744</v>
      </c>
      <c r="H328" s="29" t="s">
        <v>174</v>
      </c>
      <c r="I328" s="35" t="n">
        <v>80</v>
      </c>
      <c r="J328" s="29" t="s">
        <v>129</v>
      </c>
      <c r="K328" s="29" t="s">
        <v>249</v>
      </c>
      <c r="L328" s="29" t="s">
        <v>131</v>
      </c>
      <c r="M328" s="29" t="s">
        <v>600</v>
      </c>
      <c r="N328" s="36" t="s">
        <v>745</v>
      </c>
      <c r="O328" s="37" t="str">
        <f aca="false">CONCATENATE(G328,Q328,K328,Q328,F328,Q328,I328,R328)</f>
        <v>Особенности реализации требований ФГОС при работе с детьми с ОВЗ в НОО в условиях применения профессионального стандарта  «Педагог», ФГБОУ ВО ОГУ, 2017, 80ч</v>
      </c>
      <c r="P328" s="24" t="s">
        <v>134</v>
      </c>
      <c r="Q328" s="24" t="s">
        <v>134</v>
      </c>
      <c r="R328" s="24" t="s">
        <v>129</v>
      </c>
    </row>
    <row r="329" customFormat="false" ht="24" hidden="true" customHeight="false" outlineLevel="0" collapsed="false">
      <c r="D329" s="34" t="s">
        <v>101</v>
      </c>
      <c r="E329" s="34"/>
      <c r="F329" s="29" t="n">
        <v>2020</v>
      </c>
      <c r="G329" s="29" t="s">
        <v>206</v>
      </c>
      <c r="H329" s="29" t="s">
        <v>207</v>
      </c>
      <c r="I329" s="35" t="n">
        <v>108</v>
      </c>
      <c r="J329" s="29" t="s">
        <v>129</v>
      </c>
      <c r="K329" s="29" t="s">
        <v>723</v>
      </c>
      <c r="L329" s="29" t="s">
        <v>227</v>
      </c>
      <c r="M329" s="29" t="s">
        <v>746</v>
      </c>
      <c r="N329" s="36" t="s">
        <v>747</v>
      </c>
      <c r="O329" s="37" t="str">
        <f aca="false">CONCATENATE(G329,Q329,K329,Q329,F329,Q329,I329,R329)</f>
        <v>Методика преподавания курса "Основы религиозных культур и светской этики ОРКСЭ  в соответствии с ФГОС, Сетевое издание Центр дистанционного образования Прояви себя, 2020, 108ч</v>
      </c>
      <c r="P329" s="24" t="s">
        <v>134</v>
      </c>
      <c r="Q329" s="24" t="s">
        <v>134</v>
      </c>
      <c r="R329" s="24" t="s">
        <v>129</v>
      </c>
    </row>
    <row r="330" customFormat="false" ht="36" hidden="true" customHeight="false" outlineLevel="0" collapsed="false">
      <c r="D330" s="34" t="s">
        <v>101</v>
      </c>
      <c r="E330" s="34"/>
      <c r="F330" s="29" t="n">
        <v>2020</v>
      </c>
      <c r="G330" s="29" t="s">
        <v>233</v>
      </c>
      <c r="H330" s="46" t="s">
        <v>202</v>
      </c>
      <c r="I330" s="35" t="n">
        <v>16</v>
      </c>
      <c r="J330" s="29" t="s">
        <v>129</v>
      </c>
      <c r="K330" s="29" t="s">
        <v>234</v>
      </c>
      <c r="L330" s="29" t="s">
        <v>146</v>
      </c>
      <c r="M330" s="29" t="s">
        <v>748</v>
      </c>
      <c r="N330" s="36" t="s">
        <v>749</v>
      </c>
      <c r="O330" s="37" t="str">
        <f aca="false">CONCATENATE(G330,Q330,K330,Q330,F330,Q330,I330,R330)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330" s="24" t="s">
        <v>134</v>
      </c>
      <c r="Q330" s="24" t="s">
        <v>134</v>
      </c>
      <c r="R330" s="24" t="s">
        <v>129</v>
      </c>
    </row>
    <row r="331" customFormat="false" ht="24" hidden="false" customHeight="false" outlineLevel="0" collapsed="false">
      <c r="D331" s="29" t="s">
        <v>101</v>
      </c>
      <c r="E331" s="29"/>
      <c r="F331" s="29" t="n">
        <v>2022</v>
      </c>
      <c r="G331" s="29" t="s">
        <v>150</v>
      </c>
      <c r="H331" s="29" t="s">
        <v>151</v>
      </c>
      <c r="I331" s="35" t="n">
        <v>24</v>
      </c>
      <c r="J331" s="29"/>
      <c r="K331" s="29" t="s">
        <v>152</v>
      </c>
      <c r="L331" s="29"/>
      <c r="M331" s="29"/>
      <c r="N331" s="36"/>
      <c r="O331" s="37" t="str">
        <f aca="false">CONCATENATE(G331,Q331,K331,Q331,F331,Q331,I331,R331)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331" s="24" t="s">
        <v>134</v>
      </c>
      <c r="Q331" s="24" t="s">
        <v>134</v>
      </c>
      <c r="R331" s="24" t="s">
        <v>129</v>
      </c>
    </row>
    <row r="332" customFormat="false" ht="24" hidden="false" customHeight="false" outlineLevel="0" collapsed="false">
      <c r="D332" s="41" t="s">
        <v>101</v>
      </c>
      <c r="E332" s="29"/>
      <c r="F332" s="29" t="n">
        <v>2023</v>
      </c>
      <c r="G332" s="29" t="s">
        <v>163</v>
      </c>
      <c r="H332" s="29" t="s">
        <v>164</v>
      </c>
      <c r="I332" s="35" t="n">
        <v>36</v>
      </c>
      <c r="J332" s="29"/>
      <c r="K332" s="29" t="s">
        <v>161</v>
      </c>
      <c r="L332" s="29"/>
      <c r="M332" s="29"/>
      <c r="N332" s="36"/>
      <c r="O332" s="37" t="str">
        <f aca="false">CONCATENATE(G332,Q332,K332,Q332,F332,Q332,I332,R332)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32" s="24" t="s">
        <v>134</v>
      </c>
      <c r="Q332" s="24" t="s">
        <v>134</v>
      </c>
      <c r="R332" s="24" t="s">
        <v>129</v>
      </c>
    </row>
    <row r="333" customFormat="false" ht="36" hidden="true" customHeight="false" outlineLevel="0" collapsed="false">
      <c r="D333" s="34" t="s">
        <v>102</v>
      </c>
      <c r="E333" s="34"/>
      <c r="F333" s="46" t="n">
        <v>2017</v>
      </c>
      <c r="G333" s="46" t="s">
        <v>750</v>
      </c>
      <c r="H333" s="46" t="s">
        <v>138</v>
      </c>
      <c r="I333" s="48" t="n">
        <v>36</v>
      </c>
      <c r="J333" s="29" t="s">
        <v>129</v>
      </c>
      <c r="K333" s="46" t="s">
        <v>139</v>
      </c>
      <c r="L333" s="46" t="s">
        <v>131</v>
      </c>
      <c r="M333" s="46" t="s">
        <v>384</v>
      </c>
      <c r="N333" s="53"/>
      <c r="O333" s="37" t="str">
        <f aca="false">CONCATENATE(G333,Q333,K333,Q333,F333,Q333,I333,R333)</f>
        <v>Программа подготовки председателей и членов предметных комиссий по проверке выполнения заданий с развернутым ответом экзаменационных работ ОГЭ 2018г с присвоением статуса основной эксперт, ГБУ РЦРО Оренбургской области, 2017, 36ч</v>
      </c>
      <c r="P333" s="24" t="s">
        <v>134</v>
      </c>
      <c r="Q333" s="24" t="s">
        <v>134</v>
      </c>
      <c r="R333" s="24" t="s">
        <v>129</v>
      </c>
    </row>
    <row r="334" customFormat="false" ht="24" hidden="true" customHeight="false" outlineLevel="0" collapsed="false">
      <c r="D334" s="34" t="s">
        <v>102</v>
      </c>
      <c r="E334" s="34"/>
      <c r="F334" s="46" t="n">
        <v>2018</v>
      </c>
      <c r="G334" s="46" t="s">
        <v>751</v>
      </c>
      <c r="H334" s="46" t="s">
        <v>189</v>
      </c>
      <c r="I334" s="48" t="n">
        <v>70</v>
      </c>
      <c r="J334" s="29" t="s">
        <v>129</v>
      </c>
      <c r="K334" s="46" t="s">
        <v>752</v>
      </c>
      <c r="L334" s="46"/>
      <c r="M334" s="46"/>
      <c r="N334" s="53"/>
      <c r="O334" s="37" t="str">
        <f aca="false">CONCATENATE(G334,Q334,K334,Q334,F334,Q334,I334,R334)</f>
        <v>Методика разработки современного урока в условиях реализации ФГОС , Всероссийский образовательный портал ЗАВУЧ, 2018, 70ч</v>
      </c>
      <c r="P334" s="24" t="s">
        <v>134</v>
      </c>
      <c r="Q334" s="24" t="s">
        <v>134</v>
      </c>
      <c r="R334" s="24" t="s">
        <v>129</v>
      </c>
    </row>
    <row r="335" customFormat="false" ht="24" hidden="false" customHeight="false" outlineLevel="0" collapsed="false">
      <c r="D335" s="34" t="s">
        <v>102</v>
      </c>
      <c r="E335" s="34"/>
      <c r="F335" s="46" t="n">
        <v>2022</v>
      </c>
      <c r="G335" s="46" t="s">
        <v>753</v>
      </c>
      <c r="H335" s="46" t="s">
        <v>144</v>
      </c>
      <c r="I335" s="48" t="n">
        <v>40</v>
      </c>
      <c r="J335" s="29" t="s">
        <v>129</v>
      </c>
      <c r="K335" s="46" t="s">
        <v>752</v>
      </c>
      <c r="L335" s="46"/>
      <c r="M335" s="46" t="s">
        <v>754</v>
      </c>
      <c r="N335" s="53" t="s">
        <v>755</v>
      </c>
      <c r="O335" s="37" t="str">
        <f aca="false">CONCATENATE(G335,Q335,K335,Q335,F335,Q335,I335,R335)</f>
        <v>Теория и методика преподавания русского языка и литературы в рамках ФГОС ООО и СОО, Всероссийский образовательный портал ЗАВУЧ, 2022, 40ч</v>
      </c>
      <c r="P335" s="24" t="s">
        <v>134</v>
      </c>
      <c r="Q335" s="24" t="s">
        <v>134</v>
      </c>
      <c r="R335" s="24" t="s">
        <v>129</v>
      </c>
    </row>
    <row r="336" customFormat="false" ht="24" hidden="false" customHeight="false" outlineLevel="0" collapsed="false">
      <c r="D336" s="34" t="s">
        <v>102</v>
      </c>
      <c r="E336" s="34"/>
      <c r="F336" s="46" t="n">
        <v>2022</v>
      </c>
      <c r="G336" s="46" t="s">
        <v>645</v>
      </c>
      <c r="H336" s="46" t="s">
        <v>304</v>
      </c>
      <c r="I336" s="48" t="n">
        <v>70</v>
      </c>
      <c r="J336" s="29" t="s">
        <v>129</v>
      </c>
      <c r="K336" s="46" t="s">
        <v>752</v>
      </c>
      <c r="L336" s="46"/>
      <c r="M336" s="46" t="s">
        <v>754</v>
      </c>
      <c r="N336" s="53" t="s">
        <v>756</v>
      </c>
      <c r="O336" s="37" t="str">
        <f aca="false">CONCATENATE(G336,Q336,K336,Q336,F336,Q336,I336,R336)</f>
        <v>Реализация предметных областей "Родной язык и родная литература " в рамках ФГОС ООО и СОО, Всероссийский образовательный портал ЗАВУЧ, 2022, 70ч</v>
      </c>
      <c r="P336" s="24" t="s">
        <v>134</v>
      </c>
      <c r="Q336" s="24" t="s">
        <v>134</v>
      </c>
      <c r="R336" s="24" t="s">
        <v>129</v>
      </c>
    </row>
    <row r="337" customFormat="false" ht="36" hidden="false" customHeight="false" outlineLevel="0" collapsed="false">
      <c r="D337" s="34" t="s">
        <v>102</v>
      </c>
      <c r="E337" s="34"/>
      <c r="F337" s="46" t="n">
        <v>2022</v>
      </c>
      <c r="G337" s="46" t="s">
        <v>214</v>
      </c>
      <c r="H337" s="46" t="s">
        <v>169</v>
      </c>
      <c r="I337" s="48" t="n">
        <v>36</v>
      </c>
      <c r="J337" s="29" t="s">
        <v>129</v>
      </c>
      <c r="K337" s="46" t="s">
        <v>215</v>
      </c>
      <c r="L337" s="46" t="s">
        <v>216</v>
      </c>
      <c r="M337" s="46" t="s">
        <v>403</v>
      </c>
      <c r="N337" s="53"/>
      <c r="O337" s="37" t="str">
        <f aca="false">CONCATENATE(G337,Q337,K337,Q337,F337,Q337,I337,R337)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337" s="24" t="s">
        <v>134</v>
      </c>
      <c r="Q337" s="24" t="s">
        <v>134</v>
      </c>
      <c r="R337" s="24" t="s">
        <v>129</v>
      </c>
    </row>
    <row r="338" customFormat="false" ht="24" hidden="false" customHeight="false" outlineLevel="0" collapsed="false">
      <c r="D338" s="41" t="s">
        <v>102</v>
      </c>
      <c r="E338" s="29"/>
      <c r="F338" s="29" t="n">
        <v>2023</v>
      </c>
      <c r="G338" s="29" t="s">
        <v>163</v>
      </c>
      <c r="H338" s="29" t="s">
        <v>164</v>
      </c>
      <c r="I338" s="35" t="n">
        <v>36</v>
      </c>
      <c r="J338" s="29"/>
      <c r="K338" s="29" t="s">
        <v>161</v>
      </c>
      <c r="L338" s="29"/>
      <c r="M338" s="29"/>
      <c r="N338" s="36"/>
      <c r="O338" s="37" t="str">
        <f aca="false">CONCATENATE(G338,Q338,K338,Q338,F338,Q338,I338,R338)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38" s="24" t="s">
        <v>134</v>
      </c>
      <c r="Q338" s="24" t="s">
        <v>134</v>
      </c>
      <c r="R338" s="24" t="s">
        <v>129</v>
      </c>
    </row>
    <row r="339" customFormat="false" ht="36" hidden="false" customHeight="false" outlineLevel="0" collapsed="false">
      <c r="D339" s="29" t="s">
        <v>102</v>
      </c>
      <c r="E339" s="29"/>
      <c r="F339" s="29" t="n">
        <v>2023</v>
      </c>
      <c r="G339" s="29" t="s">
        <v>540</v>
      </c>
      <c r="H339" s="29" t="s">
        <v>223</v>
      </c>
      <c r="I339" s="35" t="n">
        <v>36</v>
      </c>
      <c r="J339" s="29"/>
      <c r="K339" s="29" t="s">
        <v>139</v>
      </c>
      <c r="L339" s="29"/>
      <c r="M339" s="29"/>
      <c r="N339" s="36"/>
      <c r="O339" s="37" t="str">
        <f aca="false">CONCATENATE(G339,Q339,K339,Q339,F339,Q339,I339,R339)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ООО (русский язык), ГБУ РЦРО Оренбургской области, 2023, 36ч</v>
      </c>
      <c r="P339" s="24" t="s">
        <v>134</v>
      </c>
      <c r="Q339" s="24" t="s">
        <v>134</v>
      </c>
      <c r="R339" s="24" t="s">
        <v>129</v>
      </c>
    </row>
    <row r="340" customFormat="false" ht="24" hidden="true" customHeight="false" outlineLevel="0" collapsed="false">
      <c r="D340" s="34" t="s">
        <v>757</v>
      </c>
      <c r="E340" s="34"/>
      <c r="F340" s="29" t="n">
        <v>2020</v>
      </c>
      <c r="G340" s="29" t="s">
        <v>548</v>
      </c>
      <c r="H340" s="46" t="s">
        <v>202</v>
      </c>
      <c r="I340" s="35" t="n">
        <v>16</v>
      </c>
      <c r="J340" s="29" t="s">
        <v>129</v>
      </c>
      <c r="K340" s="29" t="s">
        <v>473</v>
      </c>
      <c r="L340" s="29"/>
      <c r="M340" s="29"/>
      <c r="N340" s="36"/>
      <c r="O340" s="37" t="str">
        <f aca="false">CONCATENATE(G340,Q340,K340,Q340,F340,Q340,I340,R340)</f>
        <v>Профилактика коронавируса, гриппа и других острых респираторных вирусных инфекций в общеобразовательных организациях., Единый урок, 2020, 16ч</v>
      </c>
      <c r="P340" s="24" t="s">
        <v>134</v>
      </c>
      <c r="Q340" s="24" t="s">
        <v>134</v>
      </c>
      <c r="R340" s="24" t="s">
        <v>129</v>
      </c>
    </row>
    <row r="341" customFormat="false" ht="48" hidden="true" customHeight="false" outlineLevel="0" collapsed="false">
      <c r="D341" s="34" t="s">
        <v>757</v>
      </c>
      <c r="E341" s="34"/>
      <c r="F341" s="29" t="n">
        <v>2020</v>
      </c>
      <c r="G341" s="29" t="s">
        <v>758</v>
      </c>
      <c r="H341" s="29" t="s">
        <v>180</v>
      </c>
      <c r="I341" s="35" t="n">
        <v>112</v>
      </c>
      <c r="J341" s="29" t="s">
        <v>129</v>
      </c>
      <c r="K341" s="29" t="s">
        <v>215</v>
      </c>
      <c r="L341" s="29" t="s">
        <v>216</v>
      </c>
      <c r="M341" s="29" t="s">
        <v>140</v>
      </c>
      <c r="N341" s="36" t="s">
        <v>759</v>
      </c>
      <c r="O341" s="37" t="str">
        <f aca="false">CONCATENATE(G341,Q341,K341,Q341,F341,Q341,I341,R341)</f>
        <v>Совершенстование предметных и методических компетенций педагогических работников ( в том числе в области формирования функциональной грамотности) в рамках реализации федерального проекта "Учитель будущего", ФГАОУ ДПО Академия реализации государственной политики и профессионального развития работников образования Министерства просвещения РФ, 2020, 112ч</v>
      </c>
      <c r="P341" s="24" t="s">
        <v>134</v>
      </c>
      <c r="Q341" s="24" t="s">
        <v>134</v>
      </c>
      <c r="R341" s="24" t="s">
        <v>129</v>
      </c>
    </row>
    <row r="342" customFormat="false" ht="24" hidden="true" customHeight="false" outlineLevel="0" collapsed="false">
      <c r="D342" s="34" t="s">
        <v>757</v>
      </c>
      <c r="E342" s="34"/>
      <c r="F342" s="29" t="n">
        <v>2020</v>
      </c>
      <c r="G342" s="29" t="s">
        <v>760</v>
      </c>
      <c r="H342" s="29" t="s">
        <v>180</v>
      </c>
      <c r="I342" s="35" t="n">
        <v>36</v>
      </c>
      <c r="J342" s="29" t="s">
        <v>129</v>
      </c>
      <c r="K342" s="29" t="s">
        <v>761</v>
      </c>
      <c r="L342" s="29" t="s">
        <v>762</v>
      </c>
      <c r="M342" s="29" t="s">
        <v>763</v>
      </c>
      <c r="N342" s="36" t="s">
        <v>764</v>
      </c>
      <c r="O342" s="37" t="str">
        <f aca="false">CONCATENATE(G342,Q342,K342,Q342,F342,Q342,I342,R342)</f>
        <v>Формирование финансовой грамотности обучающихся с использованием интерактивных технологий и цифровых образовательных ресурсов, ФГБОУ ВО САМГТУ, 2020, 36ч</v>
      </c>
      <c r="P342" s="24" t="s">
        <v>134</v>
      </c>
      <c r="Q342" s="24" t="s">
        <v>134</v>
      </c>
      <c r="R342" s="24" t="s">
        <v>129</v>
      </c>
    </row>
    <row r="343" customFormat="false" ht="24" hidden="true" customHeight="false" outlineLevel="0" collapsed="false">
      <c r="D343" s="34" t="s">
        <v>757</v>
      </c>
      <c r="E343" s="34"/>
      <c r="F343" s="29" t="n">
        <v>2020</v>
      </c>
      <c r="G343" s="29" t="s">
        <v>765</v>
      </c>
      <c r="H343" s="46" t="s">
        <v>202</v>
      </c>
      <c r="I343" s="35" t="n">
        <v>17</v>
      </c>
      <c r="J343" s="29" t="s">
        <v>129</v>
      </c>
      <c r="K343" s="29" t="s">
        <v>231</v>
      </c>
      <c r="L343" s="29" t="s">
        <v>204</v>
      </c>
      <c r="M343" s="29" t="s">
        <v>766</v>
      </c>
      <c r="N343" s="36"/>
      <c r="O343" s="37" t="str">
        <f aca="false">CONCATENATE(G343,Q343,K343,Q343,F343,Q343,I343,R343)</f>
        <v>Организация деятельности  педагогических работников по классному руководству., ООО Центр инновационного образования и воспитания, 2020, 17ч</v>
      </c>
      <c r="P343" s="24" t="s">
        <v>134</v>
      </c>
      <c r="Q343" s="24" t="s">
        <v>134</v>
      </c>
      <c r="R343" s="24" t="s">
        <v>129</v>
      </c>
    </row>
    <row r="344" customFormat="false" ht="24" hidden="true" customHeight="false" outlineLevel="0" collapsed="false">
      <c r="D344" s="34" t="s">
        <v>757</v>
      </c>
      <c r="E344" s="34"/>
      <c r="F344" s="29" t="n">
        <v>2020</v>
      </c>
      <c r="G344" s="29" t="s">
        <v>767</v>
      </c>
      <c r="H344" s="29" t="s">
        <v>180</v>
      </c>
      <c r="I344" s="35" t="n">
        <v>72</v>
      </c>
      <c r="J344" s="29" t="s">
        <v>129</v>
      </c>
      <c r="K344" s="29" t="s">
        <v>761</v>
      </c>
      <c r="L344" s="29" t="s">
        <v>762</v>
      </c>
      <c r="M344" s="29" t="s">
        <v>768</v>
      </c>
      <c r="N344" s="36" t="s">
        <v>769</v>
      </c>
      <c r="O344" s="37" t="str">
        <f aca="false">CONCATENATE(G344,Q344,K344,Q344,F344,Q344,I344,R344)</f>
        <v>Содержание и методика преподавания курса финансовой грамотности различным категориям обучающихся», ФГБОУ ВО САМГТУ, 2020, 72ч</v>
      </c>
      <c r="P344" s="24" t="s">
        <v>134</v>
      </c>
      <c r="Q344" s="24" t="s">
        <v>134</v>
      </c>
      <c r="R344" s="24" t="s">
        <v>129</v>
      </c>
    </row>
    <row r="345" customFormat="false" ht="36" hidden="true" customHeight="false" outlineLevel="0" collapsed="false">
      <c r="D345" s="34" t="s">
        <v>757</v>
      </c>
      <c r="E345" s="34"/>
      <c r="F345" s="29" t="n">
        <v>2021</v>
      </c>
      <c r="G345" s="29" t="s">
        <v>479</v>
      </c>
      <c r="H345" s="29" t="s">
        <v>180</v>
      </c>
      <c r="I345" s="35" t="n">
        <v>73</v>
      </c>
      <c r="J345" s="29" t="s">
        <v>129</v>
      </c>
      <c r="K345" s="29" t="s">
        <v>181</v>
      </c>
      <c r="L345" s="29"/>
      <c r="M345" s="29"/>
      <c r="N345" s="36"/>
      <c r="O345" s="37" t="str">
        <f aca="false">CONCATENATE(G345,Q345,K345,Q345,F345,Q345,I345,R345)</f>
        <v>Функциональная грамотность: развиваем в среденй и старшей школе, модуль читательская,математическая, естественнонаучная, финансовая грамотность, глобальные компетенции,креативное мышление, Яндекс-учебник, 2021, 73ч</v>
      </c>
      <c r="P345" s="24" t="s">
        <v>134</v>
      </c>
      <c r="Q345" s="24" t="s">
        <v>134</v>
      </c>
      <c r="R345" s="24" t="s">
        <v>129</v>
      </c>
    </row>
    <row r="346" customFormat="false" ht="36" hidden="true" customHeight="false" outlineLevel="0" collapsed="false">
      <c r="D346" s="34" t="s">
        <v>757</v>
      </c>
      <c r="E346" s="34"/>
      <c r="F346" s="29" t="n">
        <v>2021</v>
      </c>
      <c r="G346" s="29" t="s">
        <v>168</v>
      </c>
      <c r="H346" s="43" t="s">
        <v>169</v>
      </c>
      <c r="I346" s="35" t="n">
        <v>72</v>
      </c>
      <c r="J346" s="29" t="s">
        <v>129</v>
      </c>
      <c r="K346" s="29" t="s">
        <v>170</v>
      </c>
      <c r="L346" s="29"/>
      <c r="M346" s="29"/>
      <c r="N346" s="36"/>
      <c r="O346" s="37" t="str">
        <f aca="false">CONCATENATE(G346,Q346,K346,Q346,F346,Q346,I346,R346)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346" s="24" t="s">
        <v>134</v>
      </c>
      <c r="Q346" s="24" t="s">
        <v>134</v>
      </c>
      <c r="R346" s="24" t="s">
        <v>129</v>
      </c>
    </row>
    <row r="347" customFormat="false" ht="69" hidden="false" customHeight="true" outlineLevel="0" collapsed="false">
      <c r="D347" s="34" t="s">
        <v>757</v>
      </c>
      <c r="E347" s="34"/>
      <c r="F347" s="29" t="n">
        <v>2022</v>
      </c>
      <c r="G347" s="29" t="s">
        <v>214</v>
      </c>
      <c r="H347" s="43" t="s">
        <v>169</v>
      </c>
      <c r="I347" s="35" t="n">
        <v>36</v>
      </c>
      <c r="J347" s="29" t="s">
        <v>129</v>
      </c>
      <c r="K347" s="29" t="s">
        <v>215</v>
      </c>
      <c r="L347" s="29" t="s">
        <v>216</v>
      </c>
      <c r="M347" s="29" t="s">
        <v>403</v>
      </c>
      <c r="N347" s="36"/>
      <c r="O347" s="37" t="str">
        <f aca="false">CONCATENATE(G347,Q347,K347,Q347,F347,Q347,I347,R347)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347" s="24" t="s">
        <v>134</v>
      </c>
      <c r="Q347" s="24" t="s">
        <v>134</v>
      </c>
      <c r="R347" s="24" t="s">
        <v>129</v>
      </c>
    </row>
    <row r="348" customFormat="false" ht="24" hidden="false" customHeight="false" outlineLevel="0" collapsed="false">
      <c r="D348" s="29" t="s">
        <v>757</v>
      </c>
      <c r="E348" s="29"/>
      <c r="F348" s="29" t="n">
        <v>2022</v>
      </c>
      <c r="G348" s="29" t="s">
        <v>150</v>
      </c>
      <c r="H348" s="29" t="s">
        <v>151</v>
      </c>
      <c r="I348" s="35" t="n">
        <v>24</v>
      </c>
      <c r="J348" s="29"/>
      <c r="K348" s="29" t="s">
        <v>152</v>
      </c>
      <c r="L348" s="29"/>
      <c r="M348" s="29"/>
      <c r="N348" s="36"/>
      <c r="O348" s="37" t="str">
        <f aca="false">CONCATENATE(G348,Q348,K348,Q348,F348,Q348,I348,R348)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348" s="24" t="s">
        <v>134</v>
      </c>
      <c r="Q348" s="24" t="s">
        <v>134</v>
      </c>
      <c r="R348" s="24" t="s">
        <v>129</v>
      </c>
    </row>
    <row r="349" customFormat="false" ht="24" hidden="false" customHeight="false" outlineLevel="0" collapsed="false">
      <c r="D349" s="41" t="s">
        <v>757</v>
      </c>
      <c r="E349" s="29"/>
      <c r="F349" s="29" t="n">
        <v>2023</v>
      </c>
      <c r="G349" s="29" t="s">
        <v>163</v>
      </c>
      <c r="H349" s="29" t="s">
        <v>164</v>
      </c>
      <c r="I349" s="35" t="n">
        <v>36</v>
      </c>
      <c r="J349" s="29"/>
      <c r="K349" s="29" t="s">
        <v>161</v>
      </c>
      <c r="L349" s="29"/>
      <c r="M349" s="29"/>
      <c r="N349" s="36"/>
      <c r="O349" s="37" t="str">
        <f aca="false">CONCATENATE(G349,Q349,K349,Q349,F349,Q349,I349,R349)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49" s="24" t="s">
        <v>134</v>
      </c>
      <c r="Q349" s="24" t="s">
        <v>134</v>
      </c>
      <c r="R349" s="24" t="s">
        <v>129</v>
      </c>
    </row>
    <row r="350" customFormat="false" ht="36" hidden="false" customHeight="false" outlineLevel="0" collapsed="false">
      <c r="D350" s="29" t="s">
        <v>757</v>
      </c>
      <c r="E350" s="29"/>
      <c r="F350" s="29" t="n">
        <v>2023</v>
      </c>
      <c r="G350" s="29" t="s">
        <v>221</v>
      </c>
      <c r="H350" s="29" t="s">
        <v>202</v>
      </c>
      <c r="I350" s="35" t="n">
        <v>58</v>
      </c>
      <c r="J350" s="29"/>
      <c r="K350" s="29" t="s">
        <v>215</v>
      </c>
      <c r="L350" s="29"/>
      <c r="M350" s="29"/>
      <c r="N350" s="36"/>
      <c r="O350" s="37" t="str">
        <f aca="false">CONCATENATE(G350,Q350,K350,Q350,F350,Q350,I350,R350)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350" s="24" t="s">
        <v>134</v>
      </c>
      <c r="Q350" s="24" t="s">
        <v>134</v>
      </c>
      <c r="R350" s="24" t="s">
        <v>129</v>
      </c>
    </row>
    <row r="351" customFormat="false" ht="36" hidden="true" customHeight="false" outlineLevel="0" collapsed="false">
      <c r="D351" s="43" t="s">
        <v>105</v>
      </c>
      <c r="E351" s="43"/>
      <c r="F351" s="46" t="n">
        <v>2018</v>
      </c>
      <c r="G351" s="46" t="s">
        <v>770</v>
      </c>
      <c r="H351" s="46" t="s">
        <v>189</v>
      </c>
      <c r="I351" s="48" t="n">
        <v>90</v>
      </c>
      <c r="J351" s="29" t="s">
        <v>129</v>
      </c>
      <c r="K351" s="46" t="s">
        <v>771</v>
      </c>
      <c r="L351" s="46" t="s">
        <v>131</v>
      </c>
      <c r="M351" s="46"/>
      <c r="N351" s="53"/>
      <c r="O351" s="37" t="str">
        <f aca="false">CONCATENATE(G351,Q351,K351,Q351,F351,Q351,I351,R351)</f>
        <v>Программа повышения профессионального мастерства руководителей районных, городских, школьных МО классных руководителей ОО, ГБУДО Оренбургский дворец творчества детей и молодежи им В.П.Поляничко, 2018, 90ч</v>
      </c>
      <c r="P351" s="24" t="s">
        <v>134</v>
      </c>
      <c r="Q351" s="24" t="s">
        <v>134</v>
      </c>
      <c r="R351" s="24" t="s">
        <v>129</v>
      </c>
    </row>
    <row r="352" customFormat="false" ht="24" hidden="true" customHeight="false" outlineLevel="0" collapsed="false">
      <c r="D352" s="43" t="s">
        <v>105</v>
      </c>
      <c r="E352" s="43"/>
      <c r="F352" s="46" t="n">
        <v>2018</v>
      </c>
      <c r="G352" s="46" t="s">
        <v>772</v>
      </c>
      <c r="H352" s="46" t="s">
        <v>138</v>
      </c>
      <c r="I352" s="48" t="n">
        <v>16</v>
      </c>
      <c r="J352" s="29" t="s">
        <v>129</v>
      </c>
      <c r="K352" s="46"/>
      <c r="L352" s="46"/>
      <c r="M352" s="46"/>
      <c r="N352" s="53"/>
      <c r="O352" s="37" t="str">
        <f aca="false">CONCATENATE(G352,Q352,K352,Q352,F352,Q352,I352,R352)</f>
        <v>Подготовка экспертов для работы в предметных комиссиях при проведении ОГЭ по образовательным программам основного общего образования», , 2018, 16ч</v>
      </c>
      <c r="P352" s="24" t="s">
        <v>134</v>
      </c>
      <c r="Q352" s="24" t="s">
        <v>134</v>
      </c>
      <c r="R352" s="24" t="s">
        <v>129</v>
      </c>
    </row>
    <row r="353" customFormat="false" ht="24" hidden="true" customHeight="false" outlineLevel="0" collapsed="false">
      <c r="D353" s="43" t="s">
        <v>105</v>
      </c>
      <c r="E353" s="43"/>
      <c r="F353" s="46" t="n">
        <v>2020</v>
      </c>
      <c r="G353" s="46" t="s">
        <v>773</v>
      </c>
      <c r="H353" s="46" t="s">
        <v>144</v>
      </c>
      <c r="I353" s="48" t="n">
        <v>34</v>
      </c>
      <c r="J353" s="29" t="s">
        <v>129</v>
      </c>
      <c r="K353" s="46" t="s">
        <v>231</v>
      </c>
      <c r="L353" s="46" t="s">
        <v>204</v>
      </c>
      <c r="M353" s="46" t="s">
        <v>430</v>
      </c>
      <c r="N353" s="53" t="s">
        <v>774</v>
      </c>
      <c r="O353" s="37" t="str">
        <f aca="false">CONCATENATE(G353,Q353,K353,Q353,F353,Q353,I353,R353)</f>
        <v>Преподавание учебного предмета "Биология" согласно ФГОС, ООО Центр инновационного образования и воспитания, 2020, 34ч</v>
      </c>
      <c r="P353" s="24" t="s">
        <v>134</v>
      </c>
      <c r="Q353" s="24" t="s">
        <v>134</v>
      </c>
      <c r="R353" s="24" t="s">
        <v>129</v>
      </c>
    </row>
    <row r="354" customFormat="false" ht="24" hidden="true" customHeight="false" outlineLevel="0" collapsed="false">
      <c r="D354" s="43" t="s">
        <v>105</v>
      </c>
      <c r="E354" s="43"/>
      <c r="F354" s="46" t="n">
        <v>2020</v>
      </c>
      <c r="G354" s="46" t="s">
        <v>775</v>
      </c>
      <c r="H354" s="46" t="s">
        <v>622</v>
      </c>
      <c r="I354" s="48" t="n">
        <v>36</v>
      </c>
      <c r="J354" s="29" t="s">
        <v>129</v>
      </c>
      <c r="K354" s="46" t="s">
        <v>776</v>
      </c>
      <c r="L354" s="46" t="s">
        <v>213</v>
      </c>
      <c r="M354" s="46" t="s">
        <v>777</v>
      </c>
      <c r="N354" s="53" t="s">
        <v>778</v>
      </c>
      <c r="O354" s="37" t="str">
        <f aca="false">CONCATENATE(G354,Q354,K354,Q354,F354,Q354,I354,R354)</f>
        <v>обучение должностных лиц и специалистов ГО и единой государственной системы по предупреждению и ликвидации ЧС, МБУ Центр гражданской защиты г Орска, 2020, 36ч</v>
      </c>
      <c r="P354" s="24" t="s">
        <v>134</v>
      </c>
      <c r="Q354" s="24" t="s">
        <v>134</v>
      </c>
      <c r="R354" s="24" t="s">
        <v>129</v>
      </c>
    </row>
    <row r="355" customFormat="false" ht="24" hidden="true" customHeight="false" outlineLevel="0" collapsed="false">
      <c r="D355" s="43" t="s">
        <v>105</v>
      </c>
      <c r="E355" s="43"/>
      <c r="F355" s="46" t="n">
        <v>2020</v>
      </c>
      <c r="G355" s="46" t="s">
        <v>631</v>
      </c>
      <c r="H355" s="46" t="s">
        <v>189</v>
      </c>
      <c r="I355" s="48" t="n">
        <v>16</v>
      </c>
      <c r="J355" s="29" t="s">
        <v>129</v>
      </c>
      <c r="K355" s="46" t="s">
        <v>779</v>
      </c>
      <c r="L355" s="46" t="s">
        <v>146</v>
      </c>
      <c r="M355" s="46" t="s">
        <v>780</v>
      </c>
      <c r="N355" s="53" t="s">
        <v>781</v>
      </c>
      <c r="O355" s="37" t="str">
        <f aca="false">CONCATENATE(G355,Q355,K355,Q355,F355,Q355,I355,R355)</f>
        <v>Профессиональные стандарты в эпоху цифровых технологий, АНО Санкт-Петербургский центр ДПО Развитум, 2020, 16ч</v>
      </c>
      <c r="P355" s="24" t="s">
        <v>134</v>
      </c>
      <c r="Q355" s="24" t="s">
        <v>134</v>
      </c>
      <c r="R355" s="24" t="s">
        <v>129</v>
      </c>
    </row>
    <row r="356" customFormat="false" ht="24" hidden="true" customHeight="false" outlineLevel="0" collapsed="false">
      <c r="D356" s="43" t="s">
        <v>105</v>
      </c>
      <c r="E356" s="43"/>
      <c r="F356" s="46" t="n">
        <v>2020</v>
      </c>
      <c r="G356" s="46" t="s">
        <v>233</v>
      </c>
      <c r="H356" s="46" t="s">
        <v>202</v>
      </c>
      <c r="I356" s="48" t="n">
        <v>16</v>
      </c>
      <c r="J356" s="29" t="s">
        <v>129</v>
      </c>
      <c r="K356" s="46" t="s">
        <v>779</v>
      </c>
      <c r="L356" s="46" t="s">
        <v>146</v>
      </c>
      <c r="M356" s="46" t="s">
        <v>748</v>
      </c>
      <c r="N356" s="53"/>
      <c r="O356" s="37" t="str">
        <f aca="false">CONCATENATE(G356,Q356,K356,Q356,F356,Q356,I356,R356)</f>
        <v>Есть контакт! Работа педагога с современными родителями как обязательное требование Профстандарта "педагог", АНО Санкт-Петербургский центр ДПО Развитум, 2020, 16ч</v>
      </c>
      <c r="P356" s="24" t="s">
        <v>134</v>
      </c>
      <c r="Q356" s="24" t="s">
        <v>134</v>
      </c>
      <c r="R356" s="24" t="s">
        <v>129</v>
      </c>
    </row>
    <row r="357" customFormat="false" ht="24" hidden="true" customHeight="false" outlineLevel="0" collapsed="false">
      <c r="D357" s="43" t="s">
        <v>105</v>
      </c>
      <c r="E357" s="43"/>
      <c r="F357" s="46" t="n">
        <v>2020</v>
      </c>
      <c r="G357" s="46" t="s">
        <v>782</v>
      </c>
      <c r="H357" s="46" t="s">
        <v>202</v>
      </c>
      <c r="I357" s="48" t="n">
        <v>16</v>
      </c>
      <c r="J357" s="29" t="s">
        <v>129</v>
      </c>
      <c r="K357" s="46" t="s">
        <v>231</v>
      </c>
      <c r="L357" s="46" t="s">
        <v>204</v>
      </c>
      <c r="M357" s="46"/>
      <c r="N357" s="53"/>
      <c r="O357" s="37" t="str">
        <f aca="false">CONCATENATE(G357,Q357,K357,Q357,F357,Q357,I357,R357)</f>
        <v>Профилактика коронавируса, гриппа и других острых респираторных вирусных инфекций в общеобразовательной организации, ООО Центр инновационного образования и воспитания, 2020, 16ч</v>
      </c>
      <c r="P357" s="24" t="s">
        <v>134</v>
      </c>
      <c r="Q357" s="24" t="s">
        <v>134</v>
      </c>
      <c r="R357" s="24" t="s">
        <v>129</v>
      </c>
    </row>
    <row r="358" customFormat="false" ht="24" hidden="true" customHeight="false" outlineLevel="0" collapsed="false">
      <c r="D358" s="43" t="s">
        <v>105</v>
      </c>
      <c r="E358" s="43"/>
      <c r="F358" s="46" t="n">
        <v>2020</v>
      </c>
      <c r="G358" s="46" t="s">
        <v>783</v>
      </c>
      <c r="H358" s="46" t="s">
        <v>202</v>
      </c>
      <c r="I358" s="48" t="n">
        <v>17</v>
      </c>
      <c r="J358" s="29" t="s">
        <v>129</v>
      </c>
      <c r="K358" s="46" t="s">
        <v>231</v>
      </c>
      <c r="L358" s="46" t="s">
        <v>204</v>
      </c>
      <c r="M358" s="46"/>
      <c r="N358" s="53"/>
      <c r="O358" s="37" t="str">
        <f aca="false">CONCATENATE(G358,Q358,K358,Q358,F358,Q358,I358,R358)</f>
        <v>«Организация деятельности педагогических работников по классному руководству», ООО Центр инновационного образования и воспитания, 2020, 17ч</v>
      </c>
      <c r="P358" s="24" t="s">
        <v>134</v>
      </c>
      <c r="Q358" s="24" t="s">
        <v>134</v>
      </c>
      <c r="R358" s="24" t="s">
        <v>129</v>
      </c>
    </row>
    <row r="359" customFormat="false" ht="24" hidden="true" customHeight="false" outlineLevel="0" collapsed="false">
      <c r="D359" s="43" t="s">
        <v>105</v>
      </c>
      <c r="E359" s="43"/>
      <c r="F359" s="46" t="n">
        <v>2021</v>
      </c>
      <c r="G359" s="46" t="s">
        <v>784</v>
      </c>
      <c r="H359" s="46" t="s">
        <v>180</v>
      </c>
      <c r="I359" s="48" t="n">
        <v>16</v>
      </c>
      <c r="J359" s="29" t="s">
        <v>129</v>
      </c>
      <c r="K359" s="46" t="s">
        <v>785</v>
      </c>
      <c r="L359" s="46" t="s">
        <v>786</v>
      </c>
      <c r="M359" s="56" t="n">
        <v>44494</v>
      </c>
      <c r="N359" s="53" t="s">
        <v>787</v>
      </c>
      <c r="O359" s="37" t="str">
        <f aca="false">CONCATENATE(G359,Q359,K359,Q359,F359,Q359,I359,R359)</f>
        <v>Функциональная грамотность: развиваем в средней и старшей школе, АНО ДПО "Школа анализа данных", 2021, 16ч</v>
      </c>
      <c r="P359" s="24" t="s">
        <v>134</v>
      </c>
      <c r="Q359" s="24" t="s">
        <v>134</v>
      </c>
      <c r="R359" s="24" t="s">
        <v>129</v>
      </c>
    </row>
    <row r="360" customFormat="false" ht="12" hidden="true" customHeight="false" outlineLevel="0" collapsed="false">
      <c r="D360" s="43" t="s">
        <v>105</v>
      </c>
      <c r="E360" s="43"/>
      <c r="F360" s="46" t="n">
        <v>2021</v>
      </c>
      <c r="G360" s="46" t="s">
        <v>788</v>
      </c>
      <c r="H360" s="46" t="s">
        <v>180</v>
      </c>
      <c r="I360" s="48" t="n">
        <v>3</v>
      </c>
      <c r="J360" s="29" t="s">
        <v>129</v>
      </c>
      <c r="K360" s="46" t="s">
        <v>785</v>
      </c>
      <c r="L360" s="46" t="s">
        <v>786</v>
      </c>
      <c r="M360" s="56" t="n">
        <v>44495</v>
      </c>
      <c r="N360" s="53"/>
      <c r="O360" s="37" t="str">
        <f aca="false">CONCATENATE(G360,Q360,K360,Q360,F360,Q360,I360,R360)</f>
        <v>Формирование читательской грамотности, АНО ДПО "Школа анализа данных", 2021, 3ч</v>
      </c>
      <c r="P360" s="24" t="s">
        <v>134</v>
      </c>
      <c r="Q360" s="24" t="s">
        <v>134</v>
      </c>
      <c r="R360" s="24" t="s">
        <v>129</v>
      </c>
    </row>
    <row r="361" customFormat="false" ht="36" hidden="true" customHeight="false" outlineLevel="0" collapsed="false">
      <c r="D361" s="43" t="s">
        <v>105</v>
      </c>
      <c r="E361" s="43"/>
      <c r="F361" s="46" t="n">
        <v>2021</v>
      </c>
      <c r="G361" s="46" t="s">
        <v>168</v>
      </c>
      <c r="H361" s="43" t="s">
        <v>169</v>
      </c>
      <c r="I361" s="48" t="n">
        <v>72</v>
      </c>
      <c r="J361" s="29" t="s">
        <v>129</v>
      </c>
      <c r="K361" s="46" t="s">
        <v>170</v>
      </c>
      <c r="L361" s="46" t="s">
        <v>183</v>
      </c>
      <c r="M361" s="56" t="n">
        <v>44473</v>
      </c>
      <c r="N361" s="53" t="s">
        <v>789</v>
      </c>
      <c r="O361" s="37" t="str">
        <f aca="false">CONCATENATE(G361,Q361,K361,Q361,F361,Q361,I361,R361)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361" s="24" t="s">
        <v>134</v>
      </c>
      <c r="Q361" s="24" t="s">
        <v>134</v>
      </c>
      <c r="R361" s="24" t="s">
        <v>129</v>
      </c>
    </row>
    <row r="362" customFormat="false" ht="24" hidden="true" customHeight="false" outlineLevel="0" collapsed="false">
      <c r="D362" s="43" t="s">
        <v>105</v>
      </c>
      <c r="E362" s="43"/>
      <c r="F362" s="46" t="n">
        <v>2021</v>
      </c>
      <c r="G362" s="46" t="s">
        <v>442</v>
      </c>
      <c r="H362" s="46" t="s">
        <v>144</v>
      </c>
      <c r="I362" s="48" t="n">
        <v>144</v>
      </c>
      <c r="J362" s="29" t="s">
        <v>129</v>
      </c>
      <c r="K362" s="46" t="s">
        <v>145</v>
      </c>
      <c r="L362" s="46" t="s">
        <v>146</v>
      </c>
      <c r="M362" s="56" t="n">
        <v>44498</v>
      </c>
      <c r="N362" s="53" t="s">
        <v>790</v>
      </c>
      <c r="O362" s="37" t="str">
        <f aca="false">CONCATENATE(G362,Q362,K362,Q362,F362,Q362,I362,R362)</f>
        <v>Учитель географии: преподавание предмета в соответствии с ФГОС ООО и СОО Профессиоанльные компетенции, ООО Центр непрерывного образования и инноваций, 2021, 144ч</v>
      </c>
      <c r="P362" s="24" t="s">
        <v>134</v>
      </c>
      <c r="Q362" s="24" t="s">
        <v>134</v>
      </c>
      <c r="R362" s="24" t="s">
        <v>129</v>
      </c>
    </row>
    <row r="363" customFormat="false" ht="36" hidden="false" customHeight="false" outlineLevel="0" collapsed="false">
      <c r="D363" s="43" t="s">
        <v>105</v>
      </c>
      <c r="E363" s="43"/>
      <c r="F363" s="46" t="n">
        <v>2022</v>
      </c>
      <c r="G363" s="46" t="s">
        <v>214</v>
      </c>
      <c r="H363" s="46" t="s">
        <v>169</v>
      </c>
      <c r="I363" s="48" t="n">
        <v>36</v>
      </c>
      <c r="J363" s="29" t="s">
        <v>129</v>
      </c>
      <c r="K363" s="46" t="s">
        <v>215</v>
      </c>
      <c r="L363" s="46" t="s">
        <v>216</v>
      </c>
      <c r="M363" s="56" t="s">
        <v>403</v>
      </c>
      <c r="N363" s="53"/>
      <c r="O363" s="37" t="str">
        <f aca="false">CONCATENATE(G363,Q363,K363,Q363,F363,Q363,I363,R363)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363" s="24" t="s">
        <v>134</v>
      </c>
      <c r="Q363" s="24" t="s">
        <v>134</v>
      </c>
      <c r="R363" s="24" t="s">
        <v>129</v>
      </c>
    </row>
    <row r="364" customFormat="false" ht="24" hidden="false" customHeight="false" outlineLevel="0" collapsed="false">
      <c r="D364" s="29" t="s">
        <v>105</v>
      </c>
      <c r="E364" s="29"/>
      <c r="F364" s="29" t="n">
        <v>2022</v>
      </c>
      <c r="G364" s="29" t="s">
        <v>150</v>
      </c>
      <c r="H364" s="29" t="s">
        <v>151</v>
      </c>
      <c r="I364" s="35" t="n">
        <v>24</v>
      </c>
      <c r="J364" s="29"/>
      <c r="K364" s="29" t="s">
        <v>152</v>
      </c>
      <c r="L364" s="29"/>
      <c r="M364" s="29"/>
      <c r="N364" s="36"/>
      <c r="O364" s="37" t="str">
        <f aca="false">CONCATENATE(G364,Q364,K364,Q364,F364,Q364,I364,R364)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364" s="24" t="s">
        <v>134</v>
      </c>
      <c r="Q364" s="24" t="s">
        <v>134</v>
      </c>
      <c r="R364" s="24" t="s">
        <v>129</v>
      </c>
    </row>
    <row r="365" customFormat="false" ht="12" hidden="false" customHeight="false" outlineLevel="0" collapsed="false">
      <c r="D365" s="29" t="s">
        <v>105</v>
      </c>
      <c r="E365" s="29"/>
      <c r="F365" s="29" t="n">
        <v>2023</v>
      </c>
      <c r="G365" s="29" t="s">
        <v>411</v>
      </c>
      <c r="H365" s="29" t="s">
        <v>412</v>
      </c>
      <c r="I365" s="35" t="n">
        <v>36</v>
      </c>
      <c r="J365" s="29"/>
      <c r="K365" s="29" t="s">
        <v>413</v>
      </c>
      <c r="L365" s="29"/>
      <c r="M365" s="29"/>
      <c r="N365" s="36"/>
      <c r="O365" s="37" t="str">
        <f aca="false">CONCATENATE(G365,Q365,K365,Q365,F365,Q365,I365,R365)</f>
        <v>Коммуникации в образовании: профиль современного учителя, ООО Учи.ру, 2023, 36ч</v>
      </c>
      <c r="P365" s="24" t="s">
        <v>134</v>
      </c>
      <c r="Q365" s="24" t="s">
        <v>134</v>
      </c>
      <c r="R365" s="24" t="s">
        <v>129</v>
      </c>
    </row>
    <row r="366" customFormat="false" ht="48" hidden="false" customHeight="false" outlineLevel="0" collapsed="false">
      <c r="D366" s="29" t="s">
        <v>105</v>
      </c>
      <c r="E366" s="29"/>
      <c r="F366" s="29" t="n">
        <v>2023</v>
      </c>
      <c r="G366" s="29" t="s">
        <v>415</v>
      </c>
      <c r="H366" s="29" t="s">
        <v>138</v>
      </c>
      <c r="I366" s="35" t="n">
        <v>37</v>
      </c>
      <c r="J366" s="29"/>
      <c r="K366" s="29" t="s">
        <v>416</v>
      </c>
      <c r="L366" s="29"/>
      <c r="M366" s="29"/>
      <c r="N366" s="36"/>
      <c r="O366" s="37" t="str">
        <f aca="false">CONCATENATE(G366,Q366,K366,Q366,F366,Q366,I366,R366)</f>
        <v>Подготовка членов (экспертов) для работы в предметных комиссиях при проведении государственной итоговой аттестации по образовательным программам основного общего образования» (по предметам образовательных программ основного общего образования) биология, РЦРО Оренбургской области, 2023, 37ч</v>
      </c>
      <c r="P366" s="24" t="s">
        <v>134</v>
      </c>
      <c r="Q366" s="24" t="s">
        <v>134</v>
      </c>
      <c r="R366" s="24" t="s">
        <v>129</v>
      </c>
    </row>
    <row r="367" customFormat="false" ht="24" hidden="false" customHeight="false" outlineLevel="0" collapsed="false">
      <c r="D367" s="41" t="s">
        <v>105</v>
      </c>
      <c r="E367" s="29"/>
      <c r="F367" s="29" t="n">
        <v>2023</v>
      </c>
      <c r="G367" s="29" t="s">
        <v>163</v>
      </c>
      <c r="H367" s="29" t="s">
        <v>164</v>
      </c>
      <c r="I367" s="35" t="n">
        <v>36</v>
      </c>
      <c r="J367" s="29"/>
      <c r="K367" s="29" t="s">
        <v>161</v>
      </c>
      <c r="L367" s="29"/>
      <c r="M367" s="29"/>
      <c r="N367" s="36"/>
      <c r="O367" s="37" t="str">
        <f aca="false">CONCATENATE(G367,Q367,K367,Q367,F367,Q367,I367,R367)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67" s="24" t="s">
        <v>134</v>
      </c>
      <c r="Q367" s="24" t="s">
        <v>134</v>
      </c>
      <c r="R367" s="24" t="s">
        <v>129</v>
      </c>
    </row>
    <row r="368" customFormat="false" ht="24" hidden="true" customHeight="false" outlineLevel="0" collapsed="false">
      <c r="D368" s="34" t="s">
        <v>108</v>
      </c>
      <c r="E368" s="34"/>
      <c r="F368" s="29" t="n">
        <v>2017</v>
      </c>
      <c r="G368" s="29" t="s">
        <v>791</v>
      </c>
      <c r="H368" s="29" t="s">
        <v>144</v>
      </c>
      <c r="I368" s="35" t="n">
        <v>204</v>
      </c>
      <c r="J368" s="29" t="s">
        <v>129</v>
      </c>
      <c r="K368" s="29" t="s">
        <v>792</v>
      </c>
      <c r="L368" s="29" t="s">
        <v>131</v>
      </c>
      <c r="M368" s="29" t="s">
        <v>793</v>
      </c>
      <c r="N368" s="36" t="s">
        <v>794</v>
      </c>
      <c r="O368" s="37" t="str">
        <f aca="false">CONCATENATE(G368,Q368,K368,Q368,F368,Q368,I368,R368)</f>
        <v>Методика подготовки школьников к ЕГЭ по математике, ФГБОУВО Оренбургский государственный университет, 2017, 204ч</v>
      </c>
      <c r="P368" s="24" t="s">
        <v>134</v>
      </c>
      <c r="Q368" s="24" t="s">
        <v>134</v>
      </c>
      <c r="R368" s="24" t="s">
        <v>129</v>
      </c>
    </row>
    <row r="369" customFormat="false" ht="24" hidden="true" customHeight="false" outlineLevel="0" collapsed="false">
      <c r="D369" s="34" t="s">
        <v>108</v>
      </c>
      <c r="E369" s="34"/>
      <c r="F369" s="29" t="n">
        <v>2020</v>
      </c>
      <c r="G369" s="29" t="s">
        <v>795</v>
      </c>
      <c r="H369" s="29" t="s">
        <v>144</v>
      </c>
      <c r="I369" s="35" t="n">
        <v>108</v>
      </c>
      <c r="J369" s="29" t="s">
        <v>129</v>
      </c>
      <c r="K369" s="29" t="s">
        <v>796</v>
      </c>
      <c r="L369" s="29" t="s">
        <v>146</v>
      </c>
      <c r="M369" s="29" t="s">
        <v>797</v>
      </c>
      <c r="N369" s="36" t="s">
        <v>798</v>
      </c>
      <c r="O369" s="37" t="str">
        <f aca="false">CONCATENATE(G369,Q369,K369,Q369,F369,Q369,I369,R369)</f>
        <v>Организация работы по подготовке обучающихся к ЕГЭ в соответствии с ФГОС СОО, ООО "Центр Развития Педагогики", 2020, 108ч</v>
      </c>
      <c r="P369" s="24" t="s">
        <v>134</v>
      </c>
      <c r="Q369" s="24" t="s">
        <v>134</v>
      </c>
      <c r="R369" s="24" t="s">
        <v>129</v>
      </c>
    </row>
    <row r="370" customFormat="false" ht="24" hidden="true" customHeight="false" outlineLevel="0" collapsed="false">
      <c r="D370" s="34" t="s">
        <v>108</v>
      </c>
      <c r="E370" s="34"/>
      <c r="F370" s="29" t="n">
        <v>2020</v>
      </c>
      <c r="G370" s="29" t="s">
        <v>799</v>
      </c>
      <c r="H370" s="29" t="s">
        <v>144</v>
      </c>
      <c r="I370" s="35" t="n">
        <v>43</v>
      </c>
      <c r="J370" s="29" t="s">
        <v>129</v>
      </c>
      <c r="K370" s="29" t="s">
        <v>583</v>
      </c>
      <c r="L370" s="29" t="s">
        <v>204</v>
      </c>
      <c r="M370" s="29" t="s">
        <v>800</v>
      </c>
      <c r="N370" s="36" t="s">
        <v>801</v>
      </c>
      <c r="O370" s="37" t="str">
        <f aca="false">CONCATENATE(G370,Q370,K370,Q370,F370,Q370,I370,R370)</f>
        <v>Углубленное преподавание математики в условиях реализации Концепции развития математического образования в РФ, ООО "Центр Инновационного образования и воспитания, 2020, 43ч</v>
      </c>
      <c r="P370" s="24" t="s">
        <v>134</v>
      </c>
      <c r="Q370" s="24" t="s">
        <v>134</v>
      </c>
      <c r="R370" s="24" t="s">
        <v>129</v>
      </c>
    </row>
    <row r="371" customFormat="false" ht="24" hidden="true" customHeight="false" outlineLevel="0" collapsed="false">
      <c r="D371" s="34" t="s">
        <v>108</v>
      </c>
      <c r="E371" s="34"/>
      <c r="F371" s="29" t="n">
        <v>2020</v>
      </c>
      <c r="G371" s="29" t="s">
        <v>765</v>
      </c>
      <c r="H371" s="46" t="s">
        <v>202</v>
      </c>
      <c r="I371" s="35" t="n">
        <v>17</v>
      </c>
      <c r="J371" s="29" t="s">
        <v>129</v>
      </c>
      <c r="K371" s="29" t="s">
        <v>231</v>
      </c>
      <c r="L371" s="29" t="s">
        <v>204</v>
      </c>
      <c r="M371" s="29" t="s">
        <v>802</v>
      </c>
      <c r="N371" s="36"/>
      <c r="O371" s="37" t="str">
        <f aca="false">CONCATENATE(G371,Q371,K371,Q371,F371,Q371,I371,R371)</f>
        <v>Организация деятельности  педагогических работников по классному руководству., ООО Центр инновационного образования и воспитания, 2020, 17ч</v>
      </c>
      <c r="P371" s="24" t="s">
        <v>134</v>
      </c>
      <c r="Q371" s="24" t="s">
        <v>134</v>
      </c>
      <c r="R371" s="24" t="s">
        <v>129</v>
      </c>
    </row>
    <row r="372" customFormat="false" ht="36" hidden="true" customHeight="false" outlineLevel="0" collapsed="false">
      <c r="D372" s="34" t="s">
        <v>108</v>
      </c>
      <c r="E372" s="34"/>
      <c r="F372" s="29" t="n">
        <v>2020</v>
      </c>
      <c r="G372" s="29" t="s">
        <v>233</v>
      </c>
      <c r="H372" s="46" t="s">
        <v>202</v>
      </c>
      <c r="I372" s="35" t="n">
        <v>16</v>
      </c>
      <c r="J372" s="29" t="s">
        <v>129</v>
      </c>
      <c r="K372" s="29" t="s">
        <v>234</v>
      </c>
      <c r="L372" s="29" t="s">
        <v>146</v>
      </c>
      <c r="M372" s="29" t="s">
        <v>347</v>
      </c>
      <c r="N372" s="36" t="s">
        <v>236</v>
      </c>
      <c r="O372" s="37" t="str">
        <f aca="false">CONCATENATE(G372,Q372,K372,Q372,F372,Q372,I372,R372)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372" s="24" t="s">
        <v>134</v>
      </c>
      <c r="Q372" s="24" t="s">
        <v>134</v>
      </c>
      <c r="R372" s="24" t="s">
        <v>129</v>
      </c>
    </row>
    <row r="373" customFormat="false" ht="36" hidden="true" customHeight="false" outlineLevel="0" collapsed="false">
      <c r="D373" s="34" t="s">
        <v>108</v>
      </c>
      <c r="E373" s="34"/>
      <c r="F373" s="29" t="n">
        <v>2021</v>
      </c>
      <c r="G373" s="29" t="s">
        <v>168</v>
      </c>
      <c r="H373" s="43" t="s">
        <v>169</v>
      </c>
      <c r="I373" s="35" t="n">
        <v>72</v>
      </c>
      <c r="J373" s="29" t="s">
        <v>129</v>
      </c>
      <c r="K373" s="29" t="s">
        <v>170</v>
      </c>
      <c r="L373" s="29" t="s">
        <v>183</v>
      </c>
      <c r="M373" s="29" t="s">
        <v>803</v>
      </c>
      <c r="N373" s="36" t="s">
        <v>804</v>
      </c>
      <c r="O373" s="37" t="str">
        <f aca="false">CONCATENATE(G373,Q373,K373,Q373,F373,Q373,I373,R373)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373" s="24" t="s">
        <v>134</v>
      </c>
      <c r="Q373" s="24" t="s">
        <v>134</v>
      </c>
      <c r="R373" s="24" t="s">
        <v>129</v>
      </c>
    </row>
    <row r="374" customFormat="false" ht="12" hidden="true" customHeight="false" outlineLevel="0" collapsed="false">
      <c r="D374" s="34" t="s">
        <v>108</v>
      </c>
      <c r="E374" s="34"/>
      <c r="F374" s="29" t="n">
        <v>2021</v>
      </c>
      <c r="G374" s="29" t="s">
        <v>784</v>
      </c>
      <c r="H374" s="29" t="s">
        <v>180</v>
      </c>
      <c r="I374" s="35" t="n">
        <f aca="false">16+3+4+3+3+4+4</f>
        <v>37</v>
      </c>
      <c r="J374" s="29" t="s">
        <v>129</v>
      </c>
      <c r="K374" s="29" t="s">
        <v>181</v>
      </c>
      <c r="L374" s="29" t="s">
        <v>216</v>
      </c>
      <c r="M374" s="29"/>
      <c r="N374" s="36"/>
      <c r="O374" s="37" t="str">
        <f aca="false">CONCATENATE(G374,Q374,K374,Q374,F374,Q374,I374,R374)</f>
        <v>Функциональная грамотность: развиваем в средней и старшей школе, Яндекс-учебник, 2021, 37ч</v>
      </c>
      <c r="P374" s="24" t="s">
        <v>134</v>
      </c>
      <c r="Q374" s="24" t="s">
        <v>134</v>
      </c>
      <c r="R374" s="24" t="s">
        <v>129</v>
      </c>
    </row>
    <row r="375" customFormat="false" ht="24" hidden="false" customHeight="false" outlineLevel="0" collapsed="false">
      <c r="D375" s="29" t="s">
        <v>108</v>
      </c>
      <c r="E375" s="29"/>
      <c r="F375" s="29" t="n">
        <v>2022</v>
      </c>
      <c r="G375" s="29" t="s">
        <v>150</v>
      </c>
      <c r="H375" s="29" t="s">
        <v>151</v>
      </c>
      <c r="I375" s="35" t="n">
        <v>24</v>
      </c>
      <c r="J375" s="29"/>
      <c r="K375" s="29" t="s">
        <v>152</v>
      </c>
      <c r="L375" s="29"/>
      <c r="M375" s="29"/>
      <c r="N375" s="36"/>
      <c r="O375" s="37" t="str">
        <f aca="false">CONCATENATE(G375,Q375,K375,Q375,F375,Q375,I375,R375)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375" s="24" t="s">
        <v>134</v>
      </c>
      <c r="Q375" s="24" t="s">
        <v>134</v>
      </c>
      <c r="R375" s="24" t="s">
        <v>129</v>
      </c>
    </row>
    <row r="376" customFormat="false" ht="24" hidden="false" customHeight="false" outlineLevel="0" collapsed="false">
      <c r="D376" s="29" t="s">
        <v>108</v>
      </c>
      <c r="E376" s="29"/>
      <c r="F376" s="29" t="n">
        <v>2022</v>
      </c>
      <c r="G376" s="29" t="s">
        <v>805</v>
      </c>
      <c r="H376" s="29" t="s">
        <v>439</v>
      </c>
      <c r="I376" s="35" t="n">
        <v>144</v>
      </c>
      <c r="J376" s="29"/>
      <c r="K376" s="29" t="s">
        <v>290</v>
      </c>
      <c r="L376" s="29"/>
      <c r="M376" s="29"/>
      <c r="N376" s="36"/>
      <c r="O376" s="37" t="str">
        <f aca="false">CONCATENATE(G376,Q376,K376,Q376,F376,Q376,I376,R376)</f>
        <v>Коучинг в школьном образовании: организация работы учителя-наставника, Педагогический университет "Первое сентября", 2022, 144ч</v>
      </c>
      <c r="P376" s="24" t="s">
        <v>134</v>
      </c>
      <c r="Q376" s="24" t="s">
        <v>134</v>
      </c>
      <c r="R376" s="24" t="s">
        <v>129</v>
      </c>
    </row>
    <row r="377" customFormat="false" ht="24" hidden="false" customHeight="false" outlineLevel="0" collapsed="false">
      <c r="D377" s="41" t="s">
        <v>108</v>
      </c>
      <c r="E377" s="29"/>
      <c r="F377" s="29" t="n">
        <v>2023</v>
      </c>
      <c r="G377" s="29" t="s">
        <v>163</v>
      </c>
      <c r="H377" s="29" t="s">
        <v>164</v>
      </c>
      <c r="I377" s="35" t="n">
        <v>36</v>
      </c>
      <c r="J377" s="29"/>
      <c r="K377" s="29" t="s">
        <v>161</v>
      </c>
      <c r="L377" s="29"/>
      <c r="M377" s="29"/>
      <c r="N377" s="36"/>
      <c r="O377" s="37" t="str">
        <f aca="false">CONCATENATE(G377,Q377,K377,Q377,F377,Q377,I377,R377)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77" s="24" t="s">
        <v>134</v>
      </c>
      <c r="Q377" s="24" t="s">
        <v>134</v>
      </c>
      <c r="R377" s="24" t="s">
        <v>129</v>
      </c>
    </row>
    <row r="378" customFormat="false" ht="36" hidden="false" customHeight="false" outlineLevel="0" collapsed="false">
      <c r="D378" s="29" t="s">
        <v>108</v>
      </c>
      <c r="E378" s="29"/>
      <c r="F378" s="29" t="n">
        <v>2023</v>
      </c>
      <c r="G378" s="29" t="s">
        <v>221</v>
      </c>
      <c r="H378" s="29" t="s">
        <v>202</v>
      </c>
      <c r="I378" s="35" t="n">
        <v>58</v>
      </c>
      <c r="J378" s="29"/>
      <c r="K378" s="29" t="s">
        <v>215</v>
      </c>
      <c r="L378" s="29"/>
      <c r="M378" s="29"/>
      <c r="N378" s="36"/>
      <c r="O378" s="37" t="str">
        <f aca="false">CONCATENATE(G378,Q378,K378,Q378,F378,Q378,I378,R378)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378" s="24" t="s">
        <v>134</v>
      </c>
      <c r="Q378" s="24" t="s">
        <v>134</v>
      </c>
      <c r="R378" s="24" t="s">
        <v>129</v>
      </c>
    </row>
    <row r="379" customFormat="false" ht="36" hidden="true" customHeight="false" outlineLevel="0" collapsed="false">
      <c r="D379" s="34" t="s">
        <v>109</v>
      </c>
      <c r="E379" s="34"/>
      <c r="F379" s="29" t="n">
        <v>2019</v>
      </c>
      <c r="G379" s="29" t="s">
        <v>806</v>
      </c>
      <c r="H379" s="29" t="s">
        <v>144</v>
      </c>
      <c r="I379" s="35" t="n">
        <v>168</v>
      </c>
      <c r="J379" s="29" t="s">
        <v>129</v>
      </c>
      <c r="K379" s="29" t="s">
        <v>792</v>
      </c>
      <c r="L379" s="29" t="s">
        <v>131</v>
      </c>
      <c r="M379" s="29" t="s">
        <v>807</v>
      </c>
      <c r="N379" s="36" t="s">
        <v>808</v>
      </c>
      <c r="O379" s="37" t="str">
        <f aca="false">CONCATENATE(G379,Q379,K379,Q379,F379,Q379,I379,R379)</f>
        <v>«Развитие профессиональной компетентности учителей математики в аспекте подготовки выпускников к итоговой аттестации профильного уровня» , ФГБОУВО Оренбургский государственный университет, 2019, 168ч</v>
      </c>
      <c r="P379" s="24" t="s">
        <v>134</v>
      </c>
      <c r="Q379" s="24" t="s">
        <v>134</v>
      </c>
      <c r="R379" s="24" t="s">
        <v>129</v>
      </c>
    </row>
    <row r="380" customFormat="false" ht="24" hidden="true" customHeight="false" outlineLevel="0" collapsed="false">
      <c r="D380" s="34" t="s">
        <v>109</v>
      </c>
      <c r="E380" s="34"/>
      <c r="F380" s="29" t="n">
        <v>2020</v>
      </c>
      <c r="G380" s="29" t="s">
        <v>693</v>
      </c>
      <c r="H380" s="29" t="s">
        <v>144</v>
      </c>
      <c r="I380" s="35" t="n">
        <v>36</v>
      </c>
      <c r="J380" s="29" t="s">
        <v>129</v>
      </c>
      <c r="K380" s="29" t="s">
        <v>694</v>
      </c>
      <c r="L380" s="29" t="s">
        <v>695</v>
      </c>
      <c r="M380" s="29" t="s">
        <v>696</v>
      </c>
      <c r="N380" s="36" t="s">
        <v>809</v>
      </c>
      <c r="O380" s="37" t="str">
        <f aca="false">CONCATENATE(G380,Q380,K380,Q380,F380,Q380,I380,R380)</f>
        <v>Индивидуальный проект: организация учебно-исследовательскойи проектной деятельности согласно ФГОС СОО, АНО ДПО Институт современного образования, 2020, 36ч</v>
      </c>
      <c r="P380" s="24" t="s">
        <v>134</v>
      </c>
      <c r="Q380" s="24" t="s">
        <v>134</v>
      </c>
      <c r="R380" s="24" t="s">
        <v>129</v>
      </c>
    </row>
    <row r="381" customFormat="false" ht="36" hidden="true" customHeight="false" outlineLevel="0" collapsed="false">
      <c r="D381" s="34" t="s">
        <v>109</v>
      </c>
      <c r="E381" s="34"/>
      <c r="F381" s="29" t="n">
        <v>2020</v>
      </c>
      <c r="G381" s="29" t="s">
        <v>233</v>
      </c>
      <c r="H381" s="46" t="s">
        <v>202</v>
      </c>
      <c r="I381" s="35" t="n">
        <v>16</v>
      </c>
      <c r="J381" s="29" t="s">
        <v>129</v>
      </c>
      <c r="K381" s="29" t="s">
        <v>234</v>
      </c>
      <c r="L381" s="29" t="s">
        <v>146</v>
      </c>
      <c r="M381" s="29" t="s">
        <v>810</v>
      </c>
      <c r="N381" s="36" t="s">
        <v>236</v>
      </c>
      <c r="O381" s="37" t="str">
        <f aca="false">CONCATENATE(G381,Q381,K381,Q381,F381,Q381,I381,R381)</f>
        <v>Есть контакт! Работа педагога с современными родителями как обязательное требование Профстандарта "педагог", АНО "Санкт-Петербургский центр дополнительного профессионального образования " Всероссийский образовательный проект RAZVITUM, 2020, 16ч</v>
      </c>
      <c r="P381" s="24" t="s">
        <v>134</v>
      </c>
      <c r="Q381" s="24" t="s">
        <v>134</v>
      </c>
      <c r="R381" s="24" t="s">
        <v>129</v>
      </c>
    </row>
    <row r="382" customFormat="false" ht="24" hidden="true" customHeight="false" outlineLevel="0" collapsed="false">
      <c r="D382" s="34" t="s">
        <v>109</v>
      </c>
      <c r="E382" s="34"/>
      <c r="F382" s="29" t="n">
        <v>2020</v>
      </c>
      <c r="G382" s="29" t="s">
        <v>201</v>
      </c>
      <c r="H382" s="46" t="s">
        <v>202</v>
      </c>
      <c r="I382" s="35" t="n">
        <v>17</v>
      </c>
      <c r="J382" s="29" t="s">
        <v>129</v>
      </c>
      <c r="K382" s="29" t="s">
        <v>231</v>
      </c>
      <c r="L382" s="29" t="s">
        <v>204</v>
      </c>
      <c r="M382" s="29" t="s">
        <v>811</v>
      </c>
      <c r="N382" s="36"/>
      <c r="O382" s="37" t="str">
        <f aca="false">CONCATENATE(G382,Q382,K382,Q382,F382,Q382,I382,R382)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382" s="24" t="s">
        <v>134</v>
      </c>
      <c r="Q382" s="24" t="s">
        <v>134</v>
      </c>
      <c r="R382" s="24" t="s">
        <v>129</v>
      </c>
    </row>
    <row r="383" customFormat="false" ht="24" hidden="true" customHeight="false" outlineLevel="0" collapsed="false">
      <c r="D383" s="34" t="s">
        <v>109</v>
      </c>
      <c r="E383" s="34"/>
      <c r="F383" s="29" t="n">
        <v>2020</v>
      </c>
      <c r="G383" s="29" t="s">
        <v>548</v>
      </c>
      <c r="H383" s="46" t="s">
        <v>202</v>
      </c>
      <c r="I383" s="35" t="n">
        <v>16</v>
      </c>
      <c r="J383" s="29" t="s">
        <v>129</v>
      </c>
      <c r="K383" s="29" t="s">
        <v>231</v>
      </c>
      <c r="L383" s="29" t="s">
        <v>204</v>
      </c>
      <c r="M383" s="29" t="s">
        <v>812</v>
      </c>
      <c r="N383" s="36"/>
      <c r="O383" s="37" t="str">
        <f aca="false">CONCATENATE(G383,Q383,K383,Q383,F383,Q383,I383,R383)</f>
        <v>Профилактика коронавируса, гриппа и других острых респираторных вирусных инфекций в общеобразовательных организациях., ООО Центр инновационного образования и воспитания, 2020, 16ч</v>
      </c>
      <c r="P383" s="24" t="s">
        <v>134</v>
      </c>
      <c r="Q383" s="24" t="s">
        <v>134</v>
      </c>
      <c r="R383" s="24" t="s">
        <v>129</v>
      </c>
    </row>
    <row r="384" customFormat="false" ht="24" hidden="true" customHeight="false" outlineLevel="0" collapsed="false">
      <c r="D384" s="34" t="s">
        <v>109</v>
      </c>
      <c r="E384" s="34"/>
      <c r="F384" s="29" t="n">
        <v>2021</v>
      </c>
      <c r="G384" s="29" t="s">
        <v>565</v>
      </c>
      <c r="H384" s="29" t="s">
        <v>189</v>
      </c>
      <c r="I384" s="35" t="n">
        <v>36</v>
      </c>
      <c r="J384" s="29" t="s">
        <v>129</v>
      </c>
      <c r="K384" s="29" t="s">
        <v>566</v>
      </c>
      <c r="L384" s="29"/>
      <c r="M384" s="29" t="s">
        <v>813</v>
      </c>
      <c r="N384" s="36" t="s">
        <v>236</v>
      </c>
      <c r="O384" s="37" t="str">
        <f aca="false">CONCATENATE(G384,Q384,K384,Q384,F384,Q384,I384,R384)</f>
        <v>Дистанционное обучение: от создания контента до организации образовательного процесса, АО Академия Просвещение, 2021, 36ч</v>
      </c>
      <c r="P384" s="24" t="s">
        <v>134</v>
      </c>
      <c r="Q384" s="24" t="s">
        <v>134</v>
      </c>
      <c r="R384" s="24" t="s">
        <v>129</v>
      </c>
    </row>
    <row r="385" customFormat="false" ht="24" hidden="true" customHeight="false" outlineLevel="0" collapsed="false">
      <c r="D385" s="34" t="s">
        <v>109</v>
      </c>
      <c r="E385" s="34"/>
      <c r="F385" s="29" t="n">
        <v>2021</v>
      </c>
      <c r="G385" s="29" t="s">
        <v>814</v>
      </c>
      <c r="H385" s="29" t="s">
        <v>189</v>
      </c>
      <c r="I385" s="35" t="n">
        <v>16</v>
      </c>
      <c r="J385" s="29" t="s">
        <v>129</v>
      </c>
      <c r="K385" s="29" t="s">
        <v>815</v>
      </c>
      <c r="L385" s="29"/>
      <c r="M385" s="29" t="s">
        <v>816</v>
      </c>
      <c r="N385" s="36" t="s">
        <v>817</v>
      </c>
      <c r="O385" s="37" t="str">
        <f aca="false">CONCATENATE(G385,Q385,K385,Q385,F385,Q385,I385,R385)</f>
        <v>Дистанционное обучение: организация процесса и использование бесплатных приложений, курсов, видеолекций, Союз "Профессионалы в сфере образовательных инноваций", 2021, 16ч</v>
      </c>
      <c r="P385" s="24" t="s">
        <v>134</v>
      </c>
      <c r="Q385" s="24" t="s">
        <v>134</v>
      </c>
      <c r="R385" s="24" t="s">
        <v>129</v>
      </c>
    </row>
    <row r="386" customFormat="false" ht="24" hidden="true" customHeight="false" outlineLevel="0" collapsed="false">
      <c r="D386" s="34" t="s">
        <v>109</v>
      </c>
      <c r="E386" s="34"/>
      <c r="F386" s="29" t="n">
        <v>2021</v>
      </c>
      <c r="G386" s="29" t="s">
        <v>367</v>
      </c>
      <c r="H386" s="46" t="s">
        <v>202</v>
      </c>
      <c r="I386" s="35" t="n">
        <v>73</v>
      </c>
      <c r="J386" s="29" t="s">
        <v>129</v>
      </c>
      <c r="K386" s="29" t="s">
        <v>231</v>
      </c>
      <c r="L386" s="29" t="s">
        <v>204</v>
      </c>
      <c r="M386" s="29" t="s">
        <v>444</v>
      </c>
      <c r="N386" s="36" t="s">
        <v>818</v>
      </c>
      <c r="O386" s="37" t="str">
        <f aca="false">CONCATENATE(G386,Q386,K386,Q386,F386,Q386,I386,R386)</f>
        <v>Профилактика безнадзорности и правонарушений несовершеннолетних в соответствии с федеральным законодательством, ООО Центр инновационного образования и воспитания, 2021, 73ч</v>
      </c>
      <c r="P386" s="24" t="s">
        <v>134</v>
      </c>
      <c r="Q386" s="24" t="s">
        <v>134</v>
      </c>
      <c r="R386" s="24" t="s">
        <v>129</v>
      </c>
    </row>
    <row r="387" customFormat="false" ht="36" hidden="true" customHeight="false" outlineLevel="0" collapsed="false">
      <c r="D387" s="34" t="s">
        <v>109</v>
      </c>
      <c r="E387" s="34"/>
      <c r="F387" s="29" t="n">
        <v>2021</v>
      </c>
      <c r="G387" s="29" t="s">
        <v>168</v>
      </c>
      <c r="H387" s="43" t="s">
        <v>169</v>
      </c>
      <c r="I387" s="35" t="n">
        <v>72</v>
      </c>
      <c r="J387" s="29" t="s">
        <v>129</v>
      </c>
      <c r="K387" s="29" t="s">
        <v>170</v>
      </c>
      <c r="L387" s="29" t="s">
        <v>183</v>
      </c>
      <c r="M387" s="44" t="n">
        <v>44469</v>
      </c>
      <c r="N387" s="36" t="s">
        <v>819</v>
      </c>
      <c r="O387" s="37" t="str">
        <f aca="false">CONCATENATE(G387,Q387,K387,Q387,F387,Q387,I387,R387)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2021, 72ч</v>
      </c>
      <c r="P387" s="24" t="s">
        <v>134</v>
      </c>
      <c r="Q387" s="24" t="s">
        <v>134</v>
      </c>
      <c r="R387" s="24" t="s">
        <v>129</v>
      </c>
    </row>
    <row r="388" customFormat="false" ht="24" hidden="true" customHeight="false" outlineLevel="0" collapsed="false">
      <c r="D388" s="34" t="s">
        <v>109</v>
      </c>
      <c r="E388" s="34"/>
      <c r="F388" s="29" t="n">
        <v>2021</v>
      </c>
      <c r="G388" s="29" t="s">
        <v>820</v>
      </c>
      <c r="H388" s="29" t="s">
        <v>174</v>
      </c>
      <c r="I388" s="35" t="n">
        <v>16</v>
      </c>
      <c r="J388" s="29" t="s">
        <v>129</v>
      </c>
      <c r="K388" s="29" t="s">
        <v>821</v>
      </c>
      <c r="L388" s="29" t="s">
        <v>822</v>
      </c>
      <c r="M388" s="44" t="n">
        <v>44500</v>
      </c>
      <c r="N388" s="36" t="s">
        <v>823</v>
      </c>
      <c r="O388" s="37" t="str">
        <f aca="false">CONCATENATE(G388,Q388,K388,Q388,F388,Q388,I388,R388)</f>
        <v>Современные особенности инклюзивного обучения детей с ОВЗ в общеобразовательных организациях в соответствиис ФГОС, Межрегиональный институт повышения квалификации и переподготовки, 2021, 16ч</v>
      </c>
      <c r="P388" s="24" t="s">
        <v>134</v>
      </c>
      <c r="Q388" s="24" t="s">
        <v>134</v>
      </c>
      <c r="R388" s="24" t="s">
        <v>129</v>
      </c>
    </row>
    <row r="389" customFormat="false" ht="12" hidden="true" customHeight="false" outlineLevel="0" collapsed="false">
      <c r="D389" s="34" t="s">
        <v>109</v>
      </c>
      <c r="E389" s="34"/>
      <c r="F389" s="29" t="n">
        <v>2021</v>
      </c>
      <c r="G389" s="29" t="s">
        <v>784</v>
      </c>
      <c r="H389" s="29" t="s">
        <v>180</v>
      </c>
      <c r="I389" s="35" t="n">
        <v>16</v>
      </c>
      <c r="J389" s="29" t="s">
        <v>129</v>
      </c>
      <c r="K389" s="29" t="s">
        <v>181</v>
      </c>
      <c r="L389" s="29" t="s">
        <v>216</v>
      </c>
      <c r="M389" s="44" t="s">
        <v>824</v>
      </c>
      <c r="N389" s="36" t="s">
        <v>825</v>
      </c>
      <c r="O389" s="37" t="str">
        <f aca="false">CONCATENATE(G389,Q389,K389,Q389,F389,Q389,I389,R389)</f>
        <v>Функциональная грамотность: развиваем в средней и старшей школе, Яндекс-учебник, 2021, 16ч</v>
      </c>
      <c r="P389" s="24" t="s">
        <v>134</v>
      </c>
      <c r="Q389" s="24" t="s">
        <v>134</v>
      </c>
      <c r="R389" s="24" t="s">
        <v>129</v>
      </c>
    </row>
    <row r="390" customFormat="false" ht="24" hidden="true" customHeight="false" outlineLevel="0" collapsed="false">
      <c r="D390" s="34" t="s">
        <v>109</v>
      </c>
      <c r="E390" s="34"/>
      <c r="F390" s="29" t="n">
        <v>2021</v>
      </c>
      <c r="G390" s="29" t="s">
        <v>826</v>
      </c>
      <c r="H390" s="29" t="s">
        <v>180</v>
      </c>
      <c r="I390" s="35" t="n">
        <v>3</v>
      </c>
      <c r="J390" s="29" t="s">
        <v>129</v>
      </c>
      <c r="K390" s="29" t="s">
        <v>181</v>
      </c>
      <c r="L390" s="29"/>
      <c r="M390" s="44"/>
      <c r="N390" s="36"/>
      <c r="O390" s="37" t="str">
        <f aca="false">CONCATENATE(G390,Q390,K390,Q390,F390,Q390,I390,R390)</f>
        <v>Функциональная грамотность: развиваем в средней и старшей школе; формирование математической грамотности, Яндекс-учебник, 2021, 3ч</v>
      </c>
      <c r="P390" s="24" t="s">
        <v>134</v>
      </c>
      <c r="Q390" s="24" t="s">
        <v>134</v>
      </c>
      <c r="R390" s="24" t="s">
        <v>129</v>
      </c>
    </row>
    <row r="391" customFormat="false" ht="24" hidden="true" customHeight="false" outlineLevel="0" collapsed="false">
      <c r="D391" s="34" t="s">
        <v>109</v>
      </c>
      <c r="E391" s="34"/>
      <c r="F391" s="29" t="n">
        <v>2021</v>
      </c>
      <c r="G391" s="29" t="s">
        <v>827</v>
      </c>
      <c r="H391" s="29" t="s">
        <v>180</v>
      </c>
      <c r="I391" s="35" t="n">
        <v>3</v>
      </c>
      <c r="J391" s="29" t="s">
        <v>129</v>
      </c>
      <c r="K391" s="29" t="s">
        <v>181</v>
      </c>
      <c r="L391" s="29"/>
      <c r="M391" s="44"/>
      <c r="N391" s="36"/>
      <c r="O391" s="37" t="str">
        <f aca="false">CONCATENATE(G391,Q391,K391,Q391,F391,Q391,I391,R391)</f>
        <v>Функциональная грамотность: развиваем в средней и старшей школе; формирование финансовой грамотности, Яндекс-учебник, 2021, 3ч</v>
      </c>
      <c r="P391" s="24" t="s">
        <v>134</v>
      </c>
      <c r="Q391" s="24" t="s">
        <v>134</v>
      </c>
      <c r="R391" s="24" t="s">
        <v>129</v>
      </c>
    </row>
    <row r="392" customFormat="false" ht="24" hidden="true" customHeight="false" outlineLevel="0" collapsed="false">
      <c r="D392" s="34" t="s">
        <v>109</v>
      </c>
      <c r="E392" s="34"/>
      <c r="F392" s="29" t="n">
        <v>2021</v>
      </c>
      <c r="G392" s="29" t="s">
        <v>828</v>
      </c>
      <c r="H392" s="29" t="s">
        <v>180</v>
      </c>
      <c r="I392" s="35" t="n">
        <v>3</v>
      </c>
      <c r="J392" s="29" t="s">
        <v>129</v>
      </c>
      <c r="K392" s="29" t="s">
        <v>181</v>
      </c>
      <c r="L392" s="29"/>
      <c r="M392" s="44"/>
      <c r="N392" s="36"/>
      <c r="O392" s="37" t="str">
        <f aca="false">CONCATENATE(G392,Q392,K392,Q392,F392,Q392,I392,R392)</f>
        <v>Функциональная грамотность: развиваем в средней и старшей школе; формирование читательской грамотности, Яндекс-учебник, 2021, 3ч</v>
      </c>
      <c r="P392" s="24" t="s">
        <v>134</v>
      </c>
      <c r="Q392" s="24" t="s">
        <v>134</v>
      </c>
      <c r="R392" s="24" t="s">
        <v>129</v>
      </c>
    </row>
    <row r="393" customFormat="false" ht="36" hidden="false" customHeight="false" outlineLevel="0" collapsed="false">
      <c r="D393" s="34" t="s">
        <v>109</v>
      </c>
      <c r="E393" s="34"/>
      <c r="F393" s="29" t="n">
        <v>2022</v>
      </c>
      <c r="G393" s="29" t="s">
        <v>829</v>
      </c>
      <c r="H393" s="29" t="s">
        <v>180</v>
      </c>
      <c r="I393" s="35" t="n">
        <v>56</v>
      </c>
      <c r="J393" s="29" t="s">
        <v>129</v>
      </c>
      <c r="K393" s="29" t="s">
        <v>215</v>
      </c>
      <c r="L393" s="29"/>
      <c r="M393" s="44"/>
      <c r="N393" s="36"/>
      <c r="O393" s="37" t="str">
        <f aca="false">CONCATENATE(G393,Q393,K393,Q393,F393,Q393,I393,R393)</f>
        <v>Школа современного учителя.развитие математической грамотности, ФГАОУ ДПО Академия реализации государственной политики и профессионального развития работников образования Министерства просвещения РФ, 2022, 56ч</v>
      </c>
      <c r="P393" s="24" t="s">
        <v>134</v>
      </c>
      <c r="Q393" s="24" t="s">
        <v>134</v>
      </c>
      <c r="R393" s="24" t="s">
        <v>129</v>
      </c>
    </row>
    <row r="394" customFormat="false" ht="36" hidden="false" customHeight="false" outlineLevel="0" collapsed="false">
      <c r="D394" s="34" t="s">
        <v>109</v>
      </c>
      <c r="E394" s="34"/>
      <c r="F394" s="29" t="n">
        <v>2022</v>
      </c>
      <c r="G394" s="29" t="s">
        <v>214</v>
      </c>
      <c r="H394" s="29" t="s">
        <v>169</v>
      </c>
      <c r="I394" s="35" t="n">
        <v>36</v>
      </c>
      <c r="J394" s="29" t="s">
        <v>129</v>
      </c>
      <c r="K394" s="29" t="s">
        <v>215</v>
      </c>
      <c r="L394" s="29" t="s">
        <v>216</v>
      </c>
      <c r="M394" s="44" t="s">
        <v>217</v>
      </c>
      <c r="N394" s="36" t="s">
        <v>830</v>
      </c>
      <c r="O394" s="37" t="str">
        <f aca="false">CONCATENATE(G394,Q394,K394,Q394,F394,Q394,I394,R394)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394" s="24" t="s">
        <v>134</v>
      </c>
      <c r="Q394" s="24" t="s">
        <v>134</v>
      </c>
      <c r="R394" s="24" t="s">
        <v>129</v>
      </c>
    </row>
    <row r="395" customFormat="false" ht="24" hidden="false" customHeight="false" outlineLevel="0" collapsed="false">
      <c r="D395" s="29" t="s">
        <v>109</v>
      </c>
      <c r="E395" s="29"/>
      <c r="F395" s="29" t="n">
        <v>2022</v>
      </c>
      <c r="G395" s="29" t="s">
        <v>150</v>
      </c>
      <c r="H395" s="29" t="s">
        <v>151</v>
      </c>
      <c r="I395" s="35" t="n">
        <v>24</v>
      </c>
      <c r="J395" s="29"/>
      <c r="K395" s="29" t="s">
        <v>152</v>
      </c>
      <c r="L395" s="29"/>
      <c r="M395" s="29"/>
      <c r="N395" s="36"/>
      <c r="O395" s="37" t="str">
        <f aca="false">CONCATENATE(G395,Q395,K395,Q395,F395,Q395,I395,R395)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395" s="24" t="s">
        <v>134</v>
      </c>
      <c r="Q395" s="24" t="s">
        <v>134</v>
      </c>
      <c r="R395" s="24" t="s">
        <v>129</v>
      </c>
    </row>
    <row r="396" customFormat="false" ht="12" hidden="false" customHeight="false" outlineLevel="0" collapsed="false">
      <c r="D396" s="29" t="s">
        <v>109</v>
      </c>
      <c r="E396" s="29"/>
      <c r="F396" s="29" t="n">
        <v>2023</v>
      </c>
      <c r="G396" s="29" t="s">
        <v>411</v>
      </c>
      <c r="H396" s="29" t="s">
        <v>412</v>
      </c>
      <c r="I396" s="35" t="n">
        <v>36</v>
      </c>
      <c r="J396" s="29"/>
      <c r="K396" s="29" t="s">
        <v>413</v>
      </c>
      <c r="L396" s="29"/>
      <c r="M396" s="29"/>
      <c r="N396" s="36"/>
      <c r="O396" s="37" t="str">
        <f aca="false">CONCATENATE(G396,Q396,K396,Q396,F396,Q396,I396,R396)</f>
        <v>Коммуникации в образовании: профиль современного учителя, ООО Учи.ру, 2023, 36ч</v>
      </c>
      <c r="P396" s="24" t="s">
        <v>134</v>
      </c>
      <c r="Q396" s="24" t="s">
        <v>134</v>
      </c>
      <c r="R396" s="24" t="s">
        <v>129</v>
      </c>
    </row>
    <row r="397" customFormat="false" ht="36" hidden="false" customHeight="false" outlineLevel="0" collapsed="false">
      <c r="D397" s="29" t="s">
        <v>109</v>
      </c>
      <c r="E397" s="29"/>
      <c r="F397" s="29" t="n">
        <v>2023</v>
      </c>
      <c r="G397" s="29" t="s">
        <v>831</v>
      </c>
      <c r="H397" s="29" t="s">
        <v>202</v>
      </c>
      <c r="I397" s="35" t="n">
        <v>36</v>
      </c>
      <c r="J397" s="29"/>
      <c r="K397" s="29" t="s">
        <v>215</v>
      </c>
      <c r="L397" s="29"/>
      <c r="M397" s="29"/>
      <c r="N397" s="36"/>
      <c r="O397" s="37" t="str">
        <f aca="false">CONCATENATE(G397,Q397,K397,Q397,F397,Q397,I397,R397)</f>
        <v>«Разговоры о важном»: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36ч</v>
      </c>
      <c r="P397" s="24" t="s">
        <v>134</v>
      </c>
      <c r="Q397" s="24" t="s">
        <v>134</v>
      </c>
      <c r="R397" s="24" t="s">
        <v>129</v>
      </c>
    </row>
    <row r="398" customFormat="false" ht="60" hidden="false" customHeight="false" outlineLevel="0" collapsed="false">
      <c r="D398" s="29" t="s">
        <v>109</v>
      </c>
      <c r="E398" s="29" t="n">
        <v>2023</v>
      </c>
      <c r="F398" s="29" t="n">
        <v>2023</v>
      </c>
      <c r="G398" s="29" t="s">
        <v>159</v>
      </c>
      <c r="H398" s="29" t="s">
        <v>160</v>
      </c>
      <c r="I398" s="35" t="n">
        <v>36</v>
      </c>
      <c r="J398" s="29"/>
      <c r="K398" s="29" t="s">
        <v>161</v>
      </c>
      <c r="L398" s="29"/>
      <c r="M398" s="29"/>
      <c r="N398" s="36"/>
      <c r="O398" s="37" t="str">
        <f aca="false">CONCATENATE(G398,Q398,K398,Q398,F398,Q398,I398,R398)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36ч</v>
      </c>
      <c r="P398" s="24" t="s">
        <v>134</v>
      </c>
      <c r="Q398" s="24" t="s">
        <v>134</v>
      </c>
      <c r="R398" s="24" t="s">
        <v>129</v>
      </c>
    </row>
    <row r="399" customFormat="false" ht="24" hidden="false" customHeight="false" outlineLevel="0" collapsed="false">
      <c r="D399" s="41" t="s">
        <v>109</v>
      </c>
      <c r="E399" s="29"/>
      <c r="F399" s="29" t="n">
        <v>2023</v>
      </c>
      <c r="G399" s="29" t="s">
        <v>163</v>
      </c>
      <c r="H399" s="29" t="s">
        <v>164</v>
      </c>
      <c r="I399" s="35" t="n">
        <v>36</v>
      </c>
      <c r="J399" s="29"/>
      <c r="K399" s="29" t="s">
        <v>161</v>
      </c>
      <c r="L399" s="29"/>
      <c r="M399" s="29"/>
      <c r="N399" s="36"/>
      <c r="O399" s="37" t="str">
        <f aca="false">CONCATENATE(G399,Q399,K399,Q399,F399,Q399,I399,R399)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399" s="24" t="s">
        <v>134</v>
      </c>
      <c r="Q399" s="24" t="s">
        <v>134</v>
      </c>
      <c r="R399" s="24" t="s">
        <v>129</v>
      </c>
    </row>
    <row r="400" customFormat="false" ht="24" hidden="true" customHeight="false" outlineLevel="0" collapsed="false">
      <c r="D400" s="58" t="s">
        <v>111</v>
      </c>
      <c r="E400" s="58"/>
      <c r="F400" s="59" t="n">
        <v>2017</v>
      </c>
      <c r="G400" s="59" t="s">
        <v>832</v>
      </c>
      <c r="H400" s="29" t="s">
        <v>174</v>
      </c>
      <c r="I400" s="60" t="n">
        <v>36</v>
      </c>
      <c r="J400" s="29" t="s">
        <v>129</v>
      </c>
      <c r="K400" s="59" t="s">
        <v>833</v>
      </c>
      <c r="L400" s="59" t="s">
        <v>375</v>
      </c>
      <c r="M400" s="59"/>
      <c r="N400" s="61"/>
      <c r="O400" s="37" t="str">
        <f aca="false">CONCATENATE(G400,Q400,K400,Q400,F400,Q400,I400,R400)</f>
        <v>формирование грамотности чтения и развития письменной речи у учащихся образовательных организаций для всех ступеней шкоьного образования, с\в тч с ОВЗ, ООО Верконт-Сервис, 2017, 36ч</v>
      </c>
      <c r="P400" s="24" t="s">
        <v>134</v>
      </c>
      <c r="Q400" s="24" t="s">
        <v>134</v>
      </c>
      <c r="R400" s="24" t="s">
        <v>129</v>
      </c>
    </row>
    <row r="401" customFormat="false" ht="36" hidden="true" customHeight="false" outlineLevel="0" collapsed="false">
      <c r="D401" s="58" t="s">
        <v>111</v>
      </c>
      <c r="E401" s="58"/>
      <c r="F401" s="59" t="n">
        <v>2017</v>
      </c>
      <c r="G401" s="59" t="s">
        <v>834</v>
      </c>
      <c r="H401" s="59" t="s">
        <v>189</v>
      </c>
      <c r="I401" s="60" t="n">
        <v>20</v>
      </c>
      <c r="J401" s="29" t="s">
        <v>129</v>
      </c>
      <c r="K401" s="59" t="s">
        <v>387</v>
      </c>
      <c r="L401" s="59" t="s">
        <v>131</v>
      </c>
      <c r="M401" s="59" t="s">
        <v>835</v>
      </c>
      <c r="N401" s="61"/>
      <c r="O401" s="37" t="str">
        <f aca="false">CONCATENATE(G401,Q401,K401,Q401,F401,Q401,I401,R401)</f>
        <v>Проектирование программ развития воспитательной компоненты в общеобразовательной организации для заместителей директоров школ по воспитательной работе, руководителей ШМО, клссных руководителей, методистов организаций дополнительного образования, ФГБОУ ВО ОГПУ, 2017, 20ч</v>
      </c>
      <c r="P401" s="24" t="s">
        <v>134</v>
      </c>
      <c r="Q401" s="24" t="s">
        <v>134</v>
      </c>
      <c r="R401" s="24" t="s">
        <v>129</v>
      </c>
    </row>
    <row r="402" customFormat="false" ht="24" hidden="true" customHeight="false" outlineLevel="0" collapsed="false">
      <c r="D402" s="58" t="s">
        <v>111</v>
      </c>
      <c r="E402" s="58"/>
      <c r="F402" s="59" t="n">
        <v>2020</v>
      </c>
      <c r="G402" s="59" t="s">
        <v>836</v>
      </c>
      <c r="H402" s="59" t="s">
        <v>622</v>
      </c>
      <c r="I402" s="60" t="n">
        <v>16</v>
      </c>
      <c r="J402" s="29" t="s">
        <v>129</v>
      </c>
      <c r="K402" s="59" t="s">
        <v>535</v>
      </c>
      <c r="L402" s="59"/>
      <c r="M402" s="59"/>
      <c r="N402" s="61"/>
      <c r="O402" s="37" t="str">
        <f aca="false">CONCATENATE(G402,Q402,K402,Q402,F402,Q402,I402,R402)</f>
        <v>Обучение по оказанию первой помощи пострадавшим в образовкательной организации, АНО ДПО Платформа, 2020, 16ч</v>
      </c>
      <c r="P402" s="24" t="s">
        <v>134</v>
      </c>
      <c r="Q402" s="24" t="s">
        <v>134</v>
      </c>
      <c r="R402" s="24" t="s">
        <v>129</v>
      </c>
    </row>
    <row r="403" customFormat="false" ht="24" hidden="true" customHeight="false" outlineLevel="0" collapsed="false">
      <c r="D403" s="58" t="s">
        <v>111</v>
      </c>
      <c r="E403" s="58"/>
      <c r="F403" s="59" t="n">
        <v>2021</v>
      </c>
      <c r="G403" s="59" t="s">
        <v>837</v>
      </c>
      <c r="H403" s="46" t="s">
        <v>304</v>
      </c>
      <c r="I403" s="60" t="n">
        <v>72</v>
      </c>
      <c r="J403" s="29" t="s">
        <v>129</v>
      </c>
      <c r="K403" s="59" t="s">
        <v>374</v>
      </c>
      <c r="L403" s="59" t="s">
        <v>216</v>
      </c>
      <c r="M403" s="59" t="s">
        <v>838</v>
      </c>
      <c r="N403" s="61" t="s">
        <v>839</v>
      </c>
      <c r="O403" s="37" t="str">
        <f aca="false">CONCATENATE(G403,Q403,K403,Q403,F403,Q403,I403,R403)</f>
        <v>Преподавание русского родного языка и русской родной литературы в условиях реализации ФГОС НОО и ФГОС ООО, АНО ДПО Московская академия профессиональных компетенций, 2021, 72ч</v>
      </c>
      <c r="P403" s="24" t="s">
        <v>134</v>
      </c>
      <c r="Q403" s="24" t="s">
        <v>134</v>
      </c>
      <c r="R403" s="24" t="s">
        <v>129</v>
      </c>
    </row>
    <row r="404" customFormat="false" ht="24" hidden="true" customHeight="false" outlineLevel="0" collapsed="false">
      <c r="D404" s="58" t="s">
        <v>111</v>
      </c>
      <c r="E404" s="58"/>
      <c r="F404" s="59" t="n">
        <v>2021</v>
      </c>
      <c r="G404" s="59" t="s">
        <v>840</v>
      </c>
      <c r="H404" s="59" t="s">
        <v>174</v>
      </c>
      <c r="I404" s="60" t="n">
        <v>72</v>
      </c>
      <c r="J404" s="29" t="s">
        <v>129</v>
      </c>
      <c r="K404" s="59" t="s">
        <v>487</v>
      </c>
      <c r="L404" s="59" t="s">
        <v>841</v>
      </c>
      <c r="M404" s="59" t="s">
        <v>842</v>
      </c>
      <c r="N404" s="61" t="s">
        <v>843</v>
      </c>
      <c r="O404" s="37" t="str">
        <f aca="false">CONCATENATE(G404,Q404,K404,Q404,F404,Q404,I404,R404)</f>
        <v>Инклюзивное и интегративное образование детей с ОВЗ в условиях введения и реализации ФГОС НОО ОВЗ, ООО Инфоурок, 2021, 72ч</v>
      </c>
      <c r="P404" s="24" t="s">
        <v>134</v>
      </c>
      <c r="Q404" s="24" t="s">
        <v>134</v>
      </c>
      <c r="R404" s="24" t="s">
        <v>129</v>
      </c>
    </row>
    <row r="405" customFormat="false" ht="12" hidden="true" customHeight="false" outlineLevel="0" collapsed="false">
      <c r="D405" s="58" t="s">
        <v>111</v>
      </c>
      <c r="E405" s="58"/>
      <c r="F405" s="59" t="n">
        <v>2021</v>
      </c>
      <c r="G405" s="59" t="s">
        <v>844</v>
      </c>
      <c r="H405" s="29" t="s">
        <v>207</v>
      </c>
      <c r="I405" s="60" t="n">
        <v>108</v>
      </c>
      <c r="J405" s="29" t="s">
        <v>129</v>
      </c>
      <c r="K405" s="59" t="s">
        <v>487</v>
      </c>
      <c r="L405" s="59" t="s">
        <v>841</v>
      </c>
      <c r="M405" s="59" t="s">
        <v>845</v>
      </c>
      <c r="N405" s="61" t="s">
        <v>846</v>
      </c>
      <c r="O405" s="37" t="str">
        <f aca="false">CONCATENATE(G405,Q405,K405,Q405,F405,Q405,I405,R405)</f>
        <v>Основы религиозных культур и светской этики, ООО Инфоурок, 2021, 108ч</v>
      </c>
      <c r="P405" s="24" t="s">
        <v>134</v>
      </c>
      <c r="Q405" s="24" t="s">
        <v>134</v>
      </c>
      <c r="R405" s="24" t="s">
        <v>129</v>
      </c>
    </row>
    <row r="406" customFormat="false" ht="12" hidden="true" customHeight="false" outlineLevel="0" collapsed="false">
      <c r="D406" s="58" t="s">
        <v>111</v>
      </c>
      <c r="E406" s="58"/>
      <c r="F406" s="59" t="n">
        <v>2021</v>
      </c>
      <c r="G406" s="59" t="s">
        <v>847</v>
      </c>
      <c r="H406" s="59" t="s">
        <v>189</v>
      </c>
      <c r="I406" s="60" t="n">
        <v>108</v>
      </c>
      <c r="J406" s="29" t="s">
        <v>129</v>
      </c>
      <c r="K406" s="59" t="s">
        <v>487</v>
      </c>
      <c r="L406" s="59" t="s">
        <v>841</v>
      </c>
      <c r="M406" s="59" t="s">
        <v>845</v>
      </c>
      <c r="N406" s="61" t="s">
        <v>848</v>
      </c>
      <c r="O406" s="37" t="str">
        <f aca="false">CONCATENATE(G406,Q406,K406,Q406,F406,Q406,I406,R406)</f>
        <v>Цифровая грамотность педагога. Дистанционные технологии обучения, ООО Инфоурок, 2021, 108ч</v>
      </c>
      <c r="P406" s="24" t="s">
        <v>134</v>
      </c>
      <c r="Q406" s="24" t="s">
        <v>134</v>
      </c>
      <c r="R406" s="24" t="s">
        <v>129</v>
      </c>
    </row>
    <row r="407" customFormat="false" ht="36" hidden="true" customHeight="false" outlineLevel="0" collapsed="false">
      <c r="D407" s="58" t="s">
        <v>111</v>
      </c>
      <c r="E407" s="58"/>
      <c r="F407" s="59" t="n">
        <v>2021</v>
      </c>
      <c r="G407" s="59" t="s">
        <v>849</v>
      </c>
      <c r="H407" s="59" t="s">
        <v>180</v>
      </c>
      <c r="I407" s="60" t="n">
        <v>21</v>
      </c>
      <c r="J407" s="29" t="s">
        <v>129</v>
      </c>
      <c r="K407" s="59" t="s">
        <v>181</v>
      </c>
      <c r="L407" s="59"/>
      <c r="M407" s="59"/>
      <c r="N407" s="61"/>
      <c r="O407" s="37" t="str">
        <f aca="false">CONCATENATE(G407,Q407,K407,Q407,F407,Q407,I407,R407)</f>
        <v>Функциональная грамотность: развиваем , мав начальной школе Модули формирование естественнонаучной грамотности,математической, читательской, финансовой,формирование глобальных компетенций, креативного мышления, Яндекс-учебник, 2021, 21ч</v>
      </c>
      <c r="P407" s="24" t="s">
        <v>134</v>
      </c>
      <c r="Q407" s="24" t="s">
        <v>134</v>
      </c>
      <c r="R407" s="24" t="s">
        <v>129</v>
      </c>
    </row>
    <row r="408" customFormat="false" ht="36" hidden="false" customHeight="false" outlineLevel="0" collapsed="false">
      <c r="D408" s="58" t="s">
        <v>111</v>
      </c>
      <c r="E408" s="58"/>
      <c r="F408" s="59" t="n">
        <v>2022</v>
      </c>
      <c r="G408" s="59" t="s">
        <v>214</v>
      </c>
      <c r="H408" s="29" t="s">
        <v>169</v>
      </c>
      <c r="I408" s="60" t="n">
        <v>36</v>
      </c>
      <c r="J408" s="29" t="s">
        <v>129</v>
      </c>
      <c r="K408" s="59" t="s">
        <v>215</v>
      </c>
      <c r="L408" s="59" t="s">
        <v>216</v>
      </c>
      <c r="M408" s="59" t="s">
        <v>403</v>
      </c>
      <c r="N408" s="61"/>
      <c r="O408" s="37" t="str">
        <f aca="false">CONCATENATE(G408,Q408,K408,Q408,F408,Q408,I408,R408)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408" s="24" t="s">
        <v>134</v>
      </c>
      <c r="Q408" s="24" t="s">
        <v>134</v>
      </c>
      <c r="R408" s="24" t="s">
        <v>129</v>
      </c>
    </row>
    <row r="409" customFormat="false" ht="24" hidden="false" customHeight="false" outlineLevel="0" collapsed="false">
      <c r="D409" s="58" t="s">
        <v>111</v>
      </c>
      <c r="E409" s="58"/>
      <c r="F409" s="59" t="n">
        <v>2022</v>
      </c>
      <c r="G409" s="59" t="s">
        <v>850</v>
      </c>
      <c r="H409" s="29" t="s">
        <v>174</v>
      </c>
      <c r="I409" s="60" t="n">
        <v>72</v>
      </c>
      <c r="J409" s="29" t="s">
        <v>129</v>
      </c>
      <c r="K409" s="59" t="s">
        <v>487</v>
      </c>
      <c r="L409" s="59"/>
      <c r="M409" s="59"/>
      <c r="N409" s="61"/>
      <c r="O409" s="37" t="str">
        <f aca="false">CONCATENATE(G409,Q409,K409,Q409,F409,Q409,I409,R409)</f>
        <v>Психолого- педагогическое сопровождение детей с синдромом дефицита внимания и гиперактивности , ООО Инфоурок, 2022, 72ч</v>
      </c>
      <c r="P409" s="24" t="s">
        <v>134</v>
      </c>
      <c r="Q409" s="24" t="s">
        <v>134</v>
      </c>
      <c r="R409" s="24" t="s">
        <v>129</v>
      </c>
    </row>
    <row r="410" customFormat="false" ht="24" hidden="false" customHeight="false" outlineLevel="0" collapsed="false">
      <c r="D410" s="58" t="s">
        <v>111</v>
      </c>
      <c r="E410" s="58"/>
      <c r="F410" s="59" t="n">
        <v>2022</v>
      </c>
      <c r="G410" s="59" t="s">
        <v>851</v>
      </c>
      <c r="H410" s="29" t="s">
        <v>202</v>
      </c>
      <c r="I410" s="60" t="n">
        <v>108</v>
      </c>
      <c r="J410" s="29" t="s">
        <v>129</v>
      </c>
      <c r="K410" s="59" t="s">
        <v>487</v>
      </c>
      <c r="L410" s="59"/>
      <c r="M410" s="59"/>
      <c r="N410" s="61"/>
      <c r="O410" s="37" t="str">
        <f aca="false">CONCATENATE(G410,Q410,K410,Q410,F410,Q410,I410,R410)</f>
        <v>Организация и проведение кульурно-досуговых мероприятий в соответствии с ФГОС_НОО, ООО Инфоурок, 2022, 108ч</v>
      </c>
      <c r="P410" s="24" t="s">
        <v>134</v>
      </c>
      <c r="Q410" s="24" t="s">
        <v>134</v>
      </c>
      <c r="R410" s="24" t="s">
        <v>129</v>
      </c>
    </row>
    <row r="411" customFormat="false" ht="12" hidden="false" customHeight="false" outlineLevel="0" collapsed="false">
      <c r="D411" s="58" t="s">
        <v>111</v>
      </c>
      <c r="E411" s="58"/>
      <c r="F411" s="59" t="n">
        <v>2022</v>
      </c>
      <c r="G411" s="59" t="s">
        <v>852</v>
      </c>
      <c r="H411" s="29" t="s">
        <v>189</v>
      </c>
      <c r="I411" s="60" t="n">
        <v>72</v>
      </c>
      <c r="J411" s="29" t="s">
        <v>129</v>
      </c>
      <c r="K411" s="59" t="s">
        <v>487</v>
      </c>
      <c r="L411" s="59"/>
      <c r="M411" s="59"/>
      <c r="N411" s="61"/>
      <c r="O411" s="37" t="str">
        <f aca="false">CONCATENATE(G411,Q411,K411,Q411,F411,Q411,I411,R411)</f>
        <v>Особенности работы с одаренными и слабоуспевающими детьми в школе, ООО Инфоурок, 2022, 72ч</v>
      </c>
      <c r="P411" s="24" t="s">
        <v>134</v>
      </c>
      <c r="Q411" s="24" t="s">
        <v>134</v>
      </c>
      <c r="R411" s="24" t="s">
        <v>129</v>
      </c>
    </row>
    <row r="412" customFormat="false" ht="24" hidden="false" customHeight="false" outlineLevel="0" collapsed="false">
      <c r="D412" s="29" t="s">
        <v>111</v>
      </c>
      <c r="E412" s="29"/>
      <c r="F412" s="29" t="n">
        <v>2022</v>
      </c>
      <c r="G412" s="29" t="s">
        <v>150</v>
      </c>
      <c r="H412" s="29" t="s">
        <v>151</v>
      </c>
      <c r="I412" s="35" t="n">
        <v>24</v>
      </c>
      <c r="J412" s="29"/>
      <c r="K412" s="29" t="s">
        <v>152</v>
      </c>
      <c r="L412" s="29"/>
      <c r="M412" s="29"/>
      <c r="N412" s="36"/>
      <c r="O412" s="37" t="str">
        <f aca="false">CONCATENATE(G412,Q412,K412,Q412,F412,Q412,I412,R412)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412" s="24" t="s">
        <v>134</v>
      </c>
      <c r="Q412" s="24" t="s">
        <v>134</v>
      </c>
      <c r="R412" s="24" t="s">
        <v>129</v>
      </c>
    </row>
    <row r="413" customFormat="false" ht="24" hidden="false" customHeight="false" outlineLevel="0" collapsed="false">
      <c r="D413" s="41" t="s">
        <v>111</v>
      </c>
      <c r="E413" s="29"/>
      <c r="F413" s="29" t="n">
        <v>2023</v>
      </c>
      <c r="G413" s="29" t="s">
        <v>163</v>
      </c>
      <c r="H413" s="29" t="s">
        <v>164</v>
      </c>
      <c r="I413" s="35" t="n">
        <v>36</v>
      </c>
      <c r="J413" s="29"/>
      <c r="K413" s="29" t="s">
        <v>161</v>
      </c>
      <c r="L413" s="29"/>
      <c r="M413" s="29"/>
      <c r="N413" s="36"/>
      <c r="O413" s="37" t="str">
        <f aca="false">CONCATENATE(G413,Q413,K413,Q413,F413,Q413,I413,R413)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13" s="24" t="s">
        <v>134</v>
      </c>
      <c r="Q413" s="24" t="s">
        <v>134</v>
      </c>
      <c r="R413" s="24" t="s">
        <v>129</v>
      </c>
    </row>
    <row r="414" customFormat="false" ht="36" hidden="false" customHeight="false" outlineLevel="0" collapsed="false">
      <c r="D414" s="29" t="s">
        <v>111</v>
      </c>
      <c r="E414" s="29"/>
      <c r="F414" s="29" t="n">
        <v>2023</v>
      </c>
      <c r="G414" s="29" t="s">
        <v>221</v>
      </c>
      <c r="H414" s="29" t="s">
        <v>202</v>
      </c>
      <c r="I414" s="35" t="n">
        <v>58</v>
      </c>
      <c r="J414" s="29"/>
      <c r="K414" s="29" t="s">
        <v>215</v>
      </c>
      <c r="L414" s="29"/>
      <c r="M414" s="29"/>
      <c r="N414" s="36"/>
      <c r="O414" s="37" t="str">
        <f aca="false">CONCATENATE(G414,Q414,K414,Q414,F414,Q414,I414,R414)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414" s="24" t="s">
        <v>134</v>
      </c>
      <c r="Q414" s="24" t="s">
        <v>134</v>
      </c>
      <c r="R414" s="24" t="s">
        <v>129</v>
      </c>
    </row>
    <row r="415" customFormat="false" ht="24" hidden="false" customHeight="false" outlineLevel="0" collapsed="false">
      <c r="D415" s="29" t="s">
        <v>111</v>
      </c>
      <c r="E415" s="29"/>
      <c r="F415" s="29" t="n">
        <v>2023</v>
      </c>
      <c r="G415" s="29" t="s">
        <v>853</v>
      </c>
      <c r="H415" s="29" t="s">
        <v>189</v>
      </c>
      <c r="I415" s="35" t="n">
        <v>72</v>
      </c>
      <c r="J415" s="29"/>
      <c r="K415" s="29" t="s">
        <v>487</v>
      </c>
      <c r="L415" s="29"/>
      <c r="M415" s="29"/>
      <c r="N415" s="36"/>
      <c r="O415" s="37" t="str">
        <f aca="false">CONCATENATE(G415,Q415,K415,Q415,F415,Q415,I415,R415)</f>
        <v>Система оценивания в школе: ВПР и другие способы оценки качества образования, ООО Инфоурок, 2023, 72ч</v>
      </c>
      <c r="P415" s="24" t="s">
        <v>134</v>
      </c>
      <c r="Q415" s="24" t="s">
        <v>134</v>
      </c>
      <c r="R415" s="24" t="s">
        <v>129</v>
      </c>
    </row>
    <row r="416" customFormat="false" ht="36" hidden="true" customHeight="false" outlineLevel="0" collapsed="false">
      <c r="D416" s="29" t="s">
        <v>112</v>
      </c>
      <c r="E416" s="29"/>
      <c r="F416" s="29" t="n">
        <v>2021</v>
      </c>
      <c r="G416" s="29" t="s">
        <v>854</v>
      </c>
      <c r="H416" s="43" t="s">
        <v>169</v>
      </c>
      <c r="I416" s="35" t="n">
        <v>72</v>
      </c>
      <c r="J416" s="29" t="s">
        <v>129</v>
      </c>
      <c r="K416" s="29" t="s">
        <v>170</v>
      </c>
      <c r="L416" s="29" t="s">
        <v>183</v>
      </c>
      <c r="M416" s="44" t="n">
        <v>44475</v>
      </c>
      <c r="N416" s="36" t="s">
        <v>855</v>
      </c>
      <c r="O416" s="37" t="str">
        <f aca="false">CONCATENATE(G416,Q416,K416,Q416,F416,Q416,I416,R416)</f>
        <v>ФГОС-21 Компетенции педагогического работника в части обновленных ФГОС : эффективная реализация общеобразовательных провграмм и обепечение личностно развития учащихся, ООО Федерация развития образования, 2021, 72ч</v>
      </c>
      <c r="P416" s="24" t="s">
        <v>134</v>
      </c>
      <c r="Q416" s="24" t="s">
        <v>134</v>
      </c>
      <c r="R416" s="24" t="s">
        <v>129</v>
      </c>
    </row>
    <row r="417" customFormat="false" ht="12" hidden="true" customHeight="false" outlineLevel="0" collapsed="false">
      <c r="D417" s="29" t="s">
        <v>112</v>
      </c>
      <c r="E417" s="29"/>
      <c r="F417" s="29" t="n">
        <v>2021</v>
      </c>
      <c r="G417" s="29" t="s">
        <v>784</v>
      </c>
      <c r="H417" s="29" t="s">
        <v>180</v>
      </c>
      <c r="I417" s="35" t="n">
        <v>16</v>
      </c>
      <c r="J417" s="29" t="s">
        <v>129</v>
      </c>
      <c r="K417" s="29" t="s">
        <v>181</v>
      </c>
      <c r="L417" s="29"/>
      <c r="M417" s="55" t="n">
        <v>44501</v>
      </c>
      <c r="N417" s="36"/>
      <c r="O417" s="37" t="str">
        <f aca="false">CONCATENATE(G417,Q417,K417,Q417,F417,Q417,I417,R417)</f>
        <v>Функциональная грамотность: развиваем в средней и старшей школе, Яндекс-учебник, 2021, 16ч</v>
      </c>
      <c r="P417" s="24" t="s">
        <v>134</v>
      </c>
      <c r="Q417" s="24" t="s">
        <v>134</v>
      </c>
      <c r="R417" s="24" t="s">
        <v>129</v>
      </c>
    </row>
    <row r="418" customFormat="false" ht="24" hidden="true" customHeight="false" outlineLevel="0" collapsed="false">
      <c r="D418" s="29" t="s">
        <v>112</v>
      </c>
      <c r="E418" s="29"/>
      <c r="F418" s="46" t="n">
        <v>2021</v>
      </c>
      <c r="G418" s="43" t="s">
        <v>856</v>
      </c>
      <c r="H418" s="43" t="s">
        <v>144</v>
      </c>
      <c r="I418" s="48" t="n">
        <v>144</v>
      </c>
      <c r="J418" s="29" t="s">
        <v>129</v>
      </c>
      <c r="K418" s="29" t="s">
        <v>145</v>
      </c>
      <c r="L418" s="29" t="s">
        <v>146</v>
      </c>
      <c r="M418" s="43" t="s">
        <v>857</v>
      </c>
      <c r="N418" s="49" t="s">
        <v>858</v>
      </c>
      <c r="O418" s="37" t="str">
        <f aca="false">CONCATENATE(G418,Q418,K418,Q418,F418,Q418,I418,R418)</f>
        <v>Учитель технологии: преподавание предметов в соответствии с ФГОС ООО и СОО. Профессиональные компетенции, ООО Центр непрерывного образования и инноваций, 2021, 144ч</v>
      </c>
      <c r="P418" s="24" t="s">
        <v>134</v>
      </c>
      <c r="Q418" s="24" t="s">
        <v>134</v>
      </c>
      <c r="R418" s="24" t="s">
        <v>129</v>
      </c>
    </row>
    <row r="419" customFormat="false" ht="24" hidden="false" customHeight="false" outlineLevel="0" collapsed="false">
      <c r="D419" s="41" t="s">
        <v>112</v>
      </c>
      <c r="E419" s="29"/>
      <c r="F419" s="29" t="n">
        <v>2023</v>
      </c>
      <c r="G419" s="29" t="s">
        <v>163</v>
      </c>
      <c r="H419" s="29" t="s">
        <v>164</v>
      </c>
      <c r="I419" s="35" t="n">
        <v>36</v>
      </c>
      <c r="J419" s="29"/>
      <c r="K419" s="29" t="s">
        <v>161</v>
      </c>
      <c r="L419" s="29"/>
      <c r="M419" s="29"/>
      <c r="N419" s="36"/>
      <c r="O419" s="37" t="str">
        <f aca="false">CONCATENATE(G419,Q419,K419,Q419,F419,Q419,I419,R419)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19" s="24" t="s">
        <v>134</v>
      </c>
      <c r="Q419" s="24" t="s">
        <v>134</v>
      </c>
      <c r="R419" s="24" t="s">
        <v>129</v>
      </c>
    </row>
    <row r="420" customFormat="false" ht="24" hidden="true" customHeight="false" outlineLevel="0" collapsed="false">
      <c r="D420" s="34" t="s">
        <v>113</v>
      </c>
      <c r="E420" s="34"/>
      <c r="F420" s="29" t="n">
        <v>2017</v>
      </c>
      <c r="G420" s="29" t="s">
        <v>859</v>
      </c>
      <c r="H420" s="29" t="s">
        <v>622</v>
      </c>
      <c r="I420" s="35" t="n">
        <v>36</v>
      </c>
      <c r="J420" s="29" t="s">
        <v>129</v>
      </c>
      <c r="K420" s="29" t="s">
        <v>860</v>
      </c>
      <c r="L420" s="29"/>
      <c r="M420" s="29"/>
      <c r="N420" s="36"/>
      <c r="O420" s="37" t="str">
        <f aca="false">CONCATENATE(G420,Q420,K420,Q420,F420,Q420,I420,R420)</f>
        <v>Оказание первой помощи детям при несчастных случаях, травмах, отравлениях и других состояниях, угрожающих жизни и здоровью, УМЦ Бизнес-консультант, 2017, 36ч</v>
      </c>
      <c r="P420" s="24" t="s">
        <v>134</v>
      </c>
      <c r="Q420" s="24" t="s">
        <v>134</v>
      </c>
      <c r="R420" s="24" t="s">
        <v>129</v>
      </c>
    </row>
    <row r="421" customFormat="false" ht="24" hidden="true" customHeight="false" outlineLevel="0" collapsed="false">
      <c r="D421" s="34" t="s">
        <v>113</v>
      </c>
      <c r="E421" s="34"/>
      <c r="F421" s="29" t="n">
        <v>2020</v>
      </c>
      <c r="G421" s="29" t="s">
        <v>230</v>
      </c>
      <c r="H421" s="46" t="s">
        <v>202</v>
      </c>
      <c r="I421" s="35" t="n">
        <v>16</v>
      </c>
      <c r="J421" s="29" t="s">
        <v>129</v>
      </c>
      <c r="K421" s="29" t="s">
        <v>231</v>
      </c>
      <c r="L421" s="29" t="s">
        <v>204</v>
      </c>
      <c r="M421" s="29"/>
      <c r="N421" s="36"/>
      <c r="O421" s="37" t="str">
        <f aca="false">CONCATENATE(G421,Q421,K421,Q421,F421,Q421,I421,R421)</f>
        <v>Профилактика короновируса,гриппа и других острых респираторных вирусных инфекций в общеобразовательных организациях", ООО Центр инновационного образования и воспитания, 2020, 16ч</v>
      </c>
      <c r="P421" s="24" t="s">
        <v>134</v>
      </c>
      <c r="Q421" s="24" t="s">
        <v>134</v>
      </c>
      <c r="R421" s="24" t="s">
        <v>129</v>
      </c>
    </row>
    <row r="422" customFormat="false" ht="24" hidden="true" customHeight="false" outlineLevel="0" collapsed="false">
      <c r="D422" s="34" t="s">
        <v>113</v>
      </c>
      <c r="E422" s="34"/>
      <c r="F422" s="29" t="n">
        <v>2020</v>
      </c>
      <c r="G422" s="29" t="s">
        <v>201</v>
      </c>
      <c r="H422" s="46" t="s">
        <v>202</v>
      </c>
      <c r="I422" s="35" t="n">
        <v>17</v>
      </c>
      <c r="J422" s="29" t="s">
        <v>129</v>
      </c>
      <c r="K422" s="29" t="s">
        <v>231</v>
      </c>
      <c r="L422" s="29" t="s">
        <v>204</v>
      </c>
      <c r="M422" s="29"/>
      <c r="N422" s="36"/>
      <c r="O422" s="37" t="str">
        <f aca="false">CONCATENATE(G422,Q422,K422,Q422,F422,Q422,I422,R422)</f>
        <v>Организация деятельности педагогических работников по классному руководству, ООО Центр инновационного образования и воспитания, 2020, 17ч</v>
      </c>
      <c r="P422" s="24" t="s">
        <v>134</v>
      </c>
      <c r="Q422" s="24" t="s">
        <v>134</v>
      </c>
      <c r="R422" s="24" t="s">
        <v>129</v>
      </c>
    </row>
    <row r="423" customFormat="false" ht="36" hidden="false" customHeight="false" outlineLevel="0" collapsed="false">
      <c r="D423" s="34" t="s">
        <v>113</v>
      </c>
      <c r="E423" s="34"/>
      <c r="F423" s="29" t="n">
        <v>2022</v>
      </c>
      <c r="G423" s="29" t="s">
        <v>214</v>
      </c>
      <c r="H423" s="46" t="s">
        <v>169</v>
      </c>
      <c r="I423" s="35" t="n">
        <v>36</v>
      </c>
      <c r="J423" s="29" t="s">
        <v>129</v>
      </c>
      <c r="K423" s="29" t="s">
        <v>215</v>
      </c>
      <c r="L423" s="29" t="s">
        <v>216</v>
      </c>
      <c r="M423" s="29" t="s">
        <v>217</v>
      </c>
      <c r="N423" s="36"/>
      <c r="O423" s="37" t="str">
        <f aca="false">CONCATENATE(G423,Q423,K423,Q423,F423,Q423,I423,R423)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423" s="24" t="s">
        <v>134</v>
      </c>
      <c r="Q423" s="24" t="s">
        <v>134</v>
      </c>
      <c r="R423" s="24" t="s">
        <v>129</v>
      </c>
    </row>
    <row r="424" customFormat="false" ht="24" hidden="false" customHeight="false" outlineLevel="0" collapsed="false">
      <c r="D424" s="34" t="s">
        <v>113</v>
      </c>
      <c r="E424" s="34"/>
      <c r="F424" s="29" t="n">
        <v>2022</v>
      </c>
      <c r="G424" s="29" t="s">
        <v>861</v>
      </c>
      <c r="H424" s="29" t="s">
        <v>144</v>
      </c>
      <c r="I424" s="35" t="n">
        <v>36</v>
      </c>
      <c r="J424" s="29" t="s">
        <v>129</v>
      </c>
      <c r="K424" s="29" t="s">
        <v>862</v>
      </c>
      <c r="L424" s="29" t="s">
        <v>131</v>
      </c>
      <c r="M424" s="29" t="s">
        <v>863</v>
      </c>
      <c r="N424" s="36" t="s">
        <v>864</v>
      </c>
      <c r="O424" s="37" t="str">
        <f aca="false">CONCATENATE(G424,Q424,K424,Q424,F424,Q424,I424,R424)</f>
        <v>Научно-методические и организационно-практические аспекты реализации ФГОС начального общего образования, ГБПОУ Педагогический колледж им Калугина, 2022, 36ч</v>
      </c>
      <c r="P424" s="24" t="s">
        <v>134</v>
      </c>
      <c r="Q424" s="24" t="s">
        <v>134</v>
      </c>
      <c r="R424" s="24" t="s">
        <v>129</v>
      </c>
    </row>
    <row r="425" customFormat="false" ht="24" hidden="false" customHeight="false" outlineLevel="0" collapsed="false">
      <c r="D425" s="41" t="s">
        <v>113</v>
      </c>
      <c r="E425" s="29"/>
      <c r="F425" s="29" t="n">
        <v>2023</v>
      </c>
      <c r="G425" s="29" t="s">
        <v>163</v>
      </c>
      <c r="H425" s="29" t="s">
        <v>164</v>
      </c>
      <c r="I425" s="35" t="n">
        <v>36</v>
      </c>
      <c r="J425" s="29"/>
      <c r="K425" s="29" t="s">
        <v>161</v>
      </c>
      <c r="L425" s="29"/>
      <c r="M425" s="29"/>
      <c r="N425" s="36"/>
      <c r="O425" s="37" t="str">
        <f aca="false">CONCATENATE(G425,Q425,K425,Q425,F425,Q425,I425,R425)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25" s="24" t="s">
        <v>134</v>
      </c>
      <c r="Q425" s="24" t="s">
        <v>134</v>
      </c>
      <c r="R425" s="24" t="s">
        <v>129</v>
      </c>
    </row>
    <row r="426" customFormat="false" ht="24" hidden="true" customHeight="false" outlineLevel="0" collapsed="false">
      <c r="D426" s="34" t="s">
        <v>114</v>
      </c>
      <c r="E426" s="34"/>
      <c r="F426" s="29" t="n">
        <v>2017</v>
      </c>
      <c r="G426" s="29" t="s">
        <v>370</v>
      </c>
      <c r="H426" s="29" t="s">
        <v>174</v>
      </c>
      <c r="I426" s="35" t="n">
        <v>36</v>
      </c>
      <c r="J426" s="29" t="s">
        <v>129</v>
      </c>
      <c r="K426" s="29" t="s">
        <v>249</v>
      </c>
      <c r="L426" s="29" t="s">
        <v>131</v>
      </c>
      <c r="M426" s="29" t="s">
        <v>426</v>
      </c>
      <c r="N426" s="36" t="s">
        <v>865</v>
      </c>
      <c r="O426" s="37" t="str">
        <f aca="false">CONCATENATE(G426,Q426,K426,Q426,F426,Q426,I426,R426)</f>
        <v>Психолого-педагогическое сопровождение детей с ОВЗ в условиях реализации ФГОС, ФГБОУ ВО ОГУ, 2017, 36ч</v>
      </c>
      <c r="P426" s="24" t="s">
        <v>134</v>
      </c>
      <c r="Q426" s="24" t="s">
        <v>134</v>
      </c>
      <c r="R426" s="24" t="s">
        <v>129</v>
      </c>
    </row>
    <row r="427" customFormat="false" ht="36" hidden="true" customHeight="false" outlineLevel="0" collapsed="false">
      <c r="D427" s="34" t="s">
        <v>114</v>
      </c>
      <c r="E427" s="34"/>
      <c r="F427" s="29" t="n">
        <v>2020</v>
      </c>
      <c r="G427" s="29" t="s">
        <v>736</v>
      </c>
      <c r="H427" s="29" t="s">
        <v>144</v>
      </c>
      <c r="I427" s="35" t="n">
        <v>72</v>
      </c>
      <c r="J427" s="29" t="s">
        <v>129</v>
      </c>
      <c r="K427" s="29" t="s">
        <v>343</v>
      </c>
      <c r="L427" s="29" t="s">
        <v>146</v>
      </c>
      <c r="M427" s="29" t="s">
        <v>433</v>
      </c>
      <c r="N427" s="36" t="s">
        <v>866</v>
      </c>
      <c r="O427" s="37" t="str">
        <f aca="false">CONCATENATE(G427,Q427,K427,Q427,F427,Q427,I427,R427)</f>
        <v>Теория и методика преподавания учебных предметов на ступени начального общего образования в соответствии с ФГОС начального общего образования, ООО "Центр непрерывного образования и инноваций, 2020, 72ч</v>
      </c>
      <c r="P427" s="24" t="s">
        <v>134</v>
      </c>
      <c r="Q427" s="24" t="s">
        <v>134</v>
      </c>
      <c r="R427" s="24" t="s">
        <v>129</v>
      </c>
    </row>
    <row r="428" customFormat="false" ht="24" hidden="true" customHeight="false" outlineLevel="0" collapsed="false">
      <c r="D428" s="34" t="s">
        <v>114</v>
      </c>
      <c r="E428" s="34"/>
      <c r="F428" s="29" t="n">
        <v>2020</v>
      </c>
      <c r="G428" s="29" t="s">
        <v>201</v>
      </c>
      <c r="H428" s="46" t="s">
        <v>202</v>
      </c>
      <c r="I428" s="35" t="n">
        <v>17</v>
      </c>
      <c r="J428" s="29" t="s">
        <v>129</v>
      </c>
      <c r="K428" s="29" t="s">
        <v>637</v>
      </c>
      <c r="L428" s="29" t="s">
        <v>204</v>
      </c>
      <c r="M428" s="29" t="s">
        <v>430</v>
      </c>
      <c r="N428" s="36"/>
      <c r="O428" s="37" t="str">
        <f aca="false">CONCATENATE(G428,Q428,K428,Q428,F428,Q428,I428,R428)</f>
        <v>Организация деятельности педагогических работников по классному руководству, ООО "Центр инновационного образования и воспитания, 2020, 17ч</v>
      </c>
      <c r="P428" s="24" t="s">
        <v>134</v>
      </c>
      <c r="Q428" s="24" t="s">
        <v>134</v>
      </c>
      <c r="R428" s="24" t="s">
        <v>129</v>
      </c>
    </row>
    <row r="429" customFormat="false" ht="24" hidden="true" customHeight="false" outlineLevel="0" collapsed="false">
      <c r="D429" s="34" t="s">
        <v>114</v>
      </c>
      <c r="E429" s="34"/>
      <c r="F429" s="29" t="n">
        <v>2020</v>
      </c>
      <c r="G429" s="29" t="s">
        <v>251</v>
      </c>
      <c r="H429" s="29" t="s">
        <v>189</v>
      </c>
      <c r="I429" s="35" t="n">
        <v>22</v>
      </c>
      <c r="J429" s="29" t="s">
        <v>129</v>
      </c>
      <c r="K429" s="29" t="s">
        <v>637</v>
      </c>
      <c r="L429" s="29" t="s">
        <v>204</v>
      </c>
      <c r="M429" s="29" t="s">
        <v>867</v>
      </c>
      <c r="N429" s="36"/>
      <c r="O429" s="37" t="str">
        <f aca="false">CONCATENATE(G429,Q429,K429,Q429,F429,Q429,I429,R429)</f>
        <v>Основы обеспечения информационной безопасности детей, ООО "Центр инновационного образования и воспитания, 2020, 22ч</v>
      </c>
      <c r="P429" s="24" t="s">
        <v>134</v>
      </c>
      <c r="Q429" s="24" t="s">
        <v>134</v>
      </c>
      <c r="R429" s="24" t="s">
        <v>129</v>
      </c>
    </row>
    <row r="430" customFormat="false" ht="24" hidden="true" customHeight="false" outlineLevel="0" collapsed="false">
      <c r="D430" s="34" t="s">
        <v>114</v>
      </c>
      <c r="E430" s="34"/>
      <c r="F430" s="29" t="n">
        <v>2020</v>
      </c>
      <c r="G430" s="29" t="s">
        <v>230</v>
      </c>
      <c r="H430" s="46" t="s">
        <v>202</v>
      </c>
      <c r="I430" s="35" t="n">
        <v>16</v>
      </c>
      <c r="J430" s="29" t="s">
        <v>129</v>
      </c>
      <c r="K430" s="29" t="s">
        <v>637</v>
      </c>
      <c r="L430" s="29" t="s">
        <v>204</v>
      </c>
      <c r="M430" s="29" t="s">
        <v>868</v>
      </c>
      <c r="N430" s="36"/>
      <c r="O430" s="37" t="str">
        <f aca="false">CONCATENATE(G430,Q430,K430,Q430,F430,Q430,I430,R430)</f>
        <v>Профилактика короновируса,гриппа и других острых респираторных вирусных инфекций в общеобразовательных организациях", ООО "Центр инновационного образования и воспитания, 2020, 16ч</v>
      </c>
      <c r="P430" s="24" t="s">
        <v>134</v>
      </c>
      <c r="Q430" s="24" t="s">
        <v>134</v>
      </c>
      <c r="R430" s="24" t="s">
        <v>129</v>
      </c>
    </row>
    <row r="431" customFormat="false" ht="24" hidden="true" customHeight="false" outlineLevel="0" collapsed="false">
      <c r="D431" s="34" t="s">
        <v>114</v>
      </c>
      <c r="E431" s="34"/>
      <c r="F431" s="29" t="n">
        <v>2021</v>
      </c>
      <c r="G431" s="29" t="s">
        <v>869</v>
      </c>
      <c r="H431" s="29" t="s">
        <v>169</v>
      </c>
      <c r="I431" s="35" t="n">
        <v>44</v>
      </c>
      <c r="J431" s="29" t="s">
        <v>129</v>
      </c>
      <c r="K431" s="29" t="s">
        <v>473</v>
      </c>
      <c r="L431" s="29"/>
      <c r="M431" s="29"/>
      <c r="N431" s="36"/>
      <c r="O431" s="37" t="str">
        <f aca="false">CONCATENATE(G431,Q431,K431,Q431,F431,Q431,I431,R431)</f>
        <v>ФГОС НОО в соответствии с приказом Минпросвещения России "286 от 31 мая 2021г, Единый урок, 2021, 44ч</v>
      </c>
      <c r="P431" s="24" t="s">
        <v>134</v>
      </c>
      <c r="Q431" s="24" t="s">
        <v>134</v>
      </c>
      <c r="R431" s="24" t="s">
        <v>129</v>
      </c>
    </row>
    <row r="432" customFormat="false" ht="36" hidden="true" customHeight="false" outlineLevel="0" collapsed="false">
      <c r="D432" s="34" t="s">
        <v>114</v>
      </c>
      <c r="E432" s="34"/>
      <c r="F432" s="29" t="n">
        <v>2021</v>
      </c>
      <c r="G432" s="29" t="s">
        <v>870</v>
      </c>
      <c r="H432" s="29" t="s">
        <v>180</v>
      </c>
      <c r="I432" s="35" t="n">
        <v>73</v>
      </c>
      <c r="J432" s="29" t="s">
        <v>129</v>
      </c>
      <c r="K432" s="29" t="s">
        <v>181</v>
      </c>
      <c r="L432" s="29"/>
      <c r="M432" s="29"/>
      <c r="N432" s="36"/>
      <c r="O432" s="37" t="str">
        <f aca="false">CONCATENATE(G432,Q432,K432,Q432,F432,Q432,I432,R432)</f>
        <v>Функциональная грамостность: развиваем в начальной школе. Модули естественнонаучная грамотность,формирование глобальных компетенций,формирование креативного мышления,формирование читательской грамостности, математическая,финансовая грамотность, Яндекс-учебник, 2021, 73ч</v>
      </c>
      <c r="P432" s="24" t="s">
        <v>134</v>
      </c>
      <c r="Q432" s="24" t="s">
        <v>134</v>
      </c>
      <c r="R432" s="24" t="s">
        <v>129</v>
      </c>
    </row>
    <row r="433" customFormat="false" ht="24" hidden="true" customHeight="false" outlineLevel="0" collapsed="false">
      <c r="D433" s="34" t="s">
        <v>114</v>
      </c>
      <c r="E433" s="34"/>
      <c r="F433" s="29" t="n">
        <v>2021</v>
      </c>
      <c r="G433" s="29" t="s">
        <v>367</v>
      </c>
      <c r="H433" s="29" t="s">
        <v>202</v>
      </c>
      <c r="I433" s="35" t="n">
        <v>73</v>
      </c>
      <c r="J433" s="29" t="s">
        <v>129</v>
      </c>
      <c r="K433" s="29" t="s">
        <v>637</v>
      </c>
      <c r="L433" s="29" t="s">
        <v>204</v>
      </c>
      <c r="M433" s="29" t="s">
        <v>871</v>
      </c>
      <c r="N433" s="36"/>
      <c r="O433" s="37" t="str">
        <f aca="false">CONCATENATE(G433,Q433,K433,Q433,F433,Q433,I433,R433)</f>
        <v>Профилактика безнадзорности и правонарушений несовершеннолетних в соответствии с федеральным законодательством, ООО "Центр инновационного образования и воспитания, 2021, 73ч</v>
      </c>
      <c r="P433" s="24" t="s">
        <v>134</v>
      </c>
      <c r="Q433" s="24" t="s">
        <v>134</v>
      </c>
      <c r="R433" s="24" t="s">
        <v>129</v>
      </c>
    </row>
    <row r="434" customFormat="false" ht="24" hidden="true" customHeight="false" outlineLevel="0" collapsed="false">
      <c r="D434" s="34" t="s">
        <v>114</v>
      </c>
      <c r="E434" s="34"/>
      <c r="F434" s="29" t="n">
        <v>2021</v>
      </c>
      <c r="G434" s="29" t="s">
        <v>303</v>
      </c>
      <c r="H434" s="46" t="s">
        <v>304</v>
      </c>
      <c r="I434" s="35" t="n">
        <v>72</v>
      </c>
      <c r="J434" s="29" t="s">
        <v>129</v>
      </c>
      <c r="K434" s="29" t="s">
        <v>145</v>
      </c>
      <c r="L434" s="29" t="s">
        <v>146</v>
      </c>
      <c r="M434" s="29" t="s">
        <v>872</v>
      </c>
      <c r="N434" s="36" t="s">
        <v>873</v>
      </c>
      <c r="O434" s="37" t="str">
        <f aca="false">CONCATENATE(G434,Q434,K434,Q434,F434,Q434,I434,R434)</f>
        <v>Технология реализации рабочих программ учебных предметов образовательной области "Родной язык и литературное чтение" в начальной школе, ООО Центр непрерывного образования и инноваций, 2021, 72ч</v>
      </c>
      <c r="P434" s="24" t="s">
        <v>134</v>
      </c>
      <c r="Q434" s="24" t="s">
        <v>134</v>
      </c>
      <c r="R434" s="24" t="s">
        <v>129</v>
      </c>
    </row>
    <row r="435" customFormat="false" ht="24" hidden="true" customHeight="false" outlineLevel="0" collapsed="false">
      <c r="D435" s="34" t="s">
        <v>114</v>
      </c>
      <c r="E435" s="34"/>
      <c r="F435" s="29" t="n">
        <v>2021</v>
      </c>
      <c r="G435" s="29" t="s">
        <v>874</v>
      </c>
      <c r="H435" s="29" t="s">
        <v>622</v>
      </c>
      <c r="I435" s="35" t="n">
        <v>16</v>
      </c>
      <c r="J435" s="29" t="s">
        <v>129</v>
      </c>
      <c r="K435" s="29" t="s">
        <v>875</v>
      </c>
      <c r="L435" s="29"/>
      <c r="M435" s="29"/>
      <c r="N435" s="36" t="s">
        <v>876</v>
      </c>
      <c r="O435" s="37" t="str">
        <f aca="false">CONCATENATE(G435,Q435,K435,Q435,F435,Q435,I435,R435)</f>
        <v>Обучение по оказанию первой медицинской помощи пострадавшим в образовательной организации, АНО ДПО ПО Платформа, 2021, 16ч</v>
      </c>
      <c r="P435" s="24" t="s">
        <v>134</v>
      </c>
      <c r="Q435" s="24" t="s">
        <v>134</v>
      </c>
      <c r="R435" s="24" t="s">
        <v>129</v>
      </c>
    </row>
    <row r="436" customFormat="false" ht="36" hidden="true" customHeight="false" outlineLevel="0" collapsed="false">
      <c r="D436" s="34" t="s">
        <v>114</v>
      </c>
      <c r="E436" s="34"/>
      <c r="F436" s="29" t="n">
        <v>2021</v>
      </c>
      <c r="G436" s="29" t="s">
        <v>211</v>
      </c>
      <c r="H436" s="29" t="s">
        <v>144</v>
      </c>
      <c r="I436" s="35" t="n">
        <v>144</v>
      </c>
      <c r="J436" s="29" t="s">
        <v>129</v>
      </c>
      <c r="K436" s="29" t="s">
        <v>212</v>
      </c>
      <c r="L436" s="29" t="s">
        <v>213</v>
      </c>
      <c r="M436" s="44" t="n">
        <v>44473</v>
      </c>
      <c r="N436" s="36" t="s">
        <v>877</v>
      </c>
      <c r="O436" s="37" t="str">
        <f aca="false">CONCATENATE(G436,Q436,K436,Q436,F436,Q436,I436,R436)</f>
        <v>Педагогические и информационные технологии организации образовательного процесса в начальной школе (с учетом стандартов Ворлдскиллс по компетенции "преподавание в младших классах", ГАПОУ Педколледж г Орска, 2021, 144ч</v>
      </c>
      <c r="P436" s="24" t="s">
        <v>134</v>
      </c>
      <c r="Q436" s="24" t="s">
        <v>134</v>
      </c>
      <c r="R436" s="24" t="s">
        <v>129</v>
      </c>
    </row>
    <row r="437" customFormat="false" ht="36" hidden="false" customHeight="false" outlineLevel="0" collapsed="false">
      <c r="D437" s="34" t="s">
        <v>114</v>
      </c>
      <c r="E437" s="34"/>
      <c r="F437" s="29" t="n">
        <v>2022</v>
      </c>
      <c r="G437" s="29" t="s">
        <v>214</v>
      </c>
      <c r="H437" s="29" t="s">
        <v>169</v>
      </c>
      <c r="I437" s="35" t="n">
        <v>36</v>
      </c>
      <c r="J437" s="29" t="s">
        <v>129</v>
      </c>
      <c r="K437" s="29" t="s">
        <v>215</v>
      </c>
      <c r="L437" s="29" t="s">
        <v>216</v>
      </c>
      <c r="M437" s="29" t="s">
        <v>878</v>
      </c>
      <c r="N437" s="36"/>
      <c r="O437" s="37" t="str">
        <f aca="false">CONCATENATE(G437,Q437,K437,Q437,F437,Q437,I437,R437)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437" s="24" t="s">
        <v>134</v>
      </c>
      <c r="Q437" s="24" t="s">
        <v>134</v>
      </c>
      <c r="R437" s="24" t="s">
        <v>129</v>
      </c>
    </row>
    <row r="438" customFormat="false" ht="24" hidden="false" customHeight="false" outlineLevel="0" collapsed="false">
      <c r="D438" s="29" t="s">
        <v>114</v>
      </c>
      <c r="E438" s="29"/>
      <c r="F438" s="29" t="n">
        <v>2022</v>
      </c>
      <c r="G438" s="29" t="s">
        <v>238</v>
      </c>
      <c r="H438" s="29" t="s">
        <v>189</v>
      </c>
      <c r="I438" s="35" t="n">
        <v>72</v>
      </c>
      <c r="J438" s="29" t="s">
        <v>129</v>
      </c>
      <c r="K438" s="29" t="s">
        <v>879</v>
      </c>
      <c r="L438" s="29"/>
      <c r="M438" s="29"/>
      <c r="N438" s="36"/>
      <c r="O438" s="37" t="str">
        <f aca="false">CONCATENATE(G438,Q438,K438,Q438,F438,Q438,I438,R438)</f>
        <v>Эффективные практики выявления поддержки и развития способностей и талантов у детей и молодежи, Ленинградский областной институт развития образования, 2022, 72ч</v>
      </c>
      <c r="P438" s="24" t="s">
        <v>134</v>
      </c>
      <c r="Q438" s="24" t="s">
        <v>134</v>
      </c>
      <c r="R438" s="24" t="s">
        <v>129</v>
      </c>
    </row>
    <row r="439" customFormat="false" ht="24" hidden="false" customHeight="false" outlineLevel="0" collapsed="false">
      <c r="D439" s="29" t="s">
        <v>114</v>
      </c>
      <c r="E439" s="29"/>
      <c r="F439" s="29" t="n">
        <v>2022</v>
      </c>
      <c r="G439" s="29" t="s">
        <v>733</v>
      </c>
      <c r="H439" s="29" t="s">
        <v>207</v>
      </c>
      <c r="I439" s="35" t="n">
        <v>36</v>
      </c>
      <c r="J439" s="29" t="s">
        <v>129</v>
      </c>
      <c r="K439" s="29" t="s">
        <v>880</v>
      </c>
      <c r="L439" s="29"/>
      <c r="M439" s="29"/>
      <c r="N439" s="36"/>
      <c r="O439" s="37" t="str">
        <f aca="false">CONCATENATE(G439,Q439,K439,Q439,F439,Q439,I439,R439)</f>
        <v>Основы религиозных культур и светской этики (ОРКСЭ) теория и методика преподавания в образховательной организации, ООО Центр повышения квалификации Луч знаний, 2022, 36ч</v>
      </c>
      <c r="P439" s="24" t="s">
        <v>134</v>
      </c>
      <c r="Q439" s="24" t="s">
        <v>134</v>
      </c>
      <c r="R439" s="24" t="s">
        <v>129</v>
      </c>
    </row>
    <row r="440" customFormat="false" ht="24" hidden="false" customHeight="false" outlineLevel="0" collapsed="false">
      <c r="D440" s="29" t="s">
        <v>114</v>
      </c>
      <c r="E440" s="29"/>
      <c r="F440" s="29" t="n">
        <v>2023</v>
      </c>
      <c r="G440" s="29" t="s">
        <v>881</v>
      </c>
      <c r="H440" s="29" t="s">
        <v>128</v>
      </c>
      <c r="I440" s="35" t="n">
        <v>36</v>
      </c>
      <c r="J440" s="29" t="s">
        <v>129</v>
      </c>
      <c r="K440" s="29" t="s">
        <v>882</v>
      </c>
      <c r="L440" s="29"/>
      <c r="M440" s="29"/>
      <c r="N440" s="36"/>
      <c r="O440" s="37" t="str">
        <f aca="false">CONCATENATE(G440,Q440,K440,Q440,F440,Q440,I440,R440)</f>
        <v>Организация охраны труда в образовательной организации, Академия образования взрослых Альтернатива, 2023, 36ч</v>
      </c>
      <c r="P440" s="24" t="s">
        <v>134</v>
      </c>
      <c r="Q440" s="24" t="s">
        <v>134</v>
      </c>
      <c r="R440" s="24" t="s">
        <v>129</v>
      </c>
    </row>
    <row r="441" customFormat="false" ht="24" hidden="false" customHeight="false" outlineLevel="0" collapsed="false">
      <c r="D441" s="41" t="s">
        <v>114</v>
      </c>
      <c r="E441" s="29"/>
      <c r="F441" s="29" t="n">
        <v>2023</v>
      </c>
      <c r="G441" s="29" t="s">
        <v>163</v>
      </c>
      <c r="H441" s="29" t="s">
        <v>164</v>
      </c>
      <c r="I441" s="35" t="n">
        <v>36</v>
      </c>
      <c r="J441" s="29"/>
      <c r="K441" s="29" t="s">
        <v>161</v>
      </c>
      <c r="L441" s="29"/>
      <c r="M441" s="29"/>
      <c r="N441" s="36"/>
      <c r="O441" s="37" t="str">
        <f aca="false">CONCATENATE(G441,Q441,K441,Q441,F441,Q441,I441,R441)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41" s="24" t="s">
        <v>134</v>
      </c>
      <c r="Q441" s="24" t="s">
        <v>134</v>
      </c>
      <c r="R441" s="24" t="s">
        <v>129</v>
      </c>
    </row>
    <row r="442" customFormat="false" ht="24" hidden="true" customHeight="false" outlineLevel="0" collapsed="false">
      <c r="D442" s="34" t="s">
        <v>17</v>
      </c>
      <c r="E442" s="34"/>
      <c r="F442" s="29" t="n">
        <v>2017</v>
      </c>
      <c r="G442" s="29" t="s">
        <v>370</v>
      </c>
      <c r="H442" s="29" t="s">
        <v>174</v>
      </c>
      <c r="I442" s="35" t="n">
        <v>36</v>
      </c>
      <c r="J442" s="29" t="s">
        <v>129</v>
      </c>
      <c r="K442" s="29" t="s">
        <v>249</v>
      </c>
      <c r="L442" s="29" t="s">
        <v>131</v>
      </c>
      <c r="M442" s="29"/>
      <c r="N442" s="36"/>
      <c r="O442" s="37" t="str">
        <f aca="false">CONCATENATE(G442,Q442,K442,Q442,F442,Q442,I442,R442)</f>
        <v>Психолого-педагогическое сопровождение детей с ОВЗ в условиях реализации ФГОС, ФГБОУ ВО ОГУ, 2017, 36ч</v>
      </c>
      <c r="P442" s="24" t="s">
        <v>134</v>
      </c>
      <c r="Q442" s="24" t="s">
        <v>134</v>
      </c>
      <c r="R442" s="24" t="s">
        <v>129</v>
      </c>
    </row>
    <row r="443" customFormat="false" ht="24" hidden="true" customHeight="false" outlineLevel="0" collapsed="false">
      <c r="D443" s="34" t="s">
        <v>17</v>
      </c>
      <c r="E443" s="34"/>
      <c r="F443" s="29" t="n">
        <v>2019</v>
      </c>
      <c r="G443" s="29" t="s">
        <v>883</v>
      </c>
      <c r="H443" s="29" t="s">
        <v>622</v>
      </c>
      <c r="I443" s="35" t="n">
        <v>36</v>
      </c>
      <c r="J443" s="29" t="s">
        <v>129</v>
      </c>
      <c r="K443" s="29" t="s">
        <v>884</v>
      </c>
      <c r="L443" s="29" t="s">
        <v>213</v>
      </c>
      <c r="M443" s="29"/>
      <c r="N443" s="36"/>
      <c r="O443" s="37" t="str">
        <f aca="false">CONCATENATE(G443,Q443,K443,Q443,F443,Q443,I443,R443)</f>
        <v>Председатели эвакуационных комиссий организаций, МБУ ЦГЗГОрска УЦ ДПО  и ПО Курсы гражданской обороны г Орска, 2019, 36ч</v>
      </c>
      <c r="P443" s="24" t="s">
        <v>134</v>
      </c>
      <c r="Q443" s="24" t="s">
        <v>134</v>
      </c>
      <c r="R443" s="24" t="s">
        <v>129</v>
      </c>
    </row>
    <row r="444" customFormat="false" ht="54" hidden="true" customHeight="true" outlineLevel="0" collapsed="false">
      <c r="D444" s="34" t="s">
        <v>17</v>
      </c>
      <c r="E444" s="34"/>
      <c r="F444" s="29" t="n">
        <v>2019</v>
      </c>
      <c r="G444" s="29" t="s">
        <v>364</v>
      </c>
      <c r="H444" s="29" t="s">
        <v>128</v>
      </c>
      <c r="I444" s="35" t="n">
        <v>72</v>
      </c>
      <c r="J444" s="29" t="s">
        <v>129</v>
      </c>
      <c r="K444" s="29" t="s">
        <v>387</v>
      </c>
      <c r="L444" s="29" t="s">
        <v>131</v>
      </c>
      <c r="M444" s="29"/>
      <c r="N444" s="36"/>
      <c r="O444" s="37" t="str">
        <f aca="false">CONCATENATE(G444,Q444,K444,Q444,F444,Q444,I444,R444)</f>
        <v>Проектирование модели воспитательной системы образовательной организации в современных условиях с учетом профилактики суицидального настроения несовершеннолетних, ФГБОУ ВО ОГПУ, 2019, 72ч</v>
      </c>
      <c r="P444" s="24" t="s">
        <v>134</v>
      </c>
      <c r="Q444" s="24" t="s">
        <v>134</v>
      </c>
      <c r="R444" s="24" t="s">
        <v>129</v>
      </c>
    </row>
    <row r="445" customFormat="false" ht="54" hidden="true" customHeight="true" outlineLevel="0" collapsed="false">
      <c r="D445" s="34" t="s">
        <v>17</v>
      </c>
      <c r="E445" s="34"/>
      <c r="F445" s="29" t="n">
        <v>2021</v>
      </c>
      <c r="G445" s="29" t="s">
        <v>885</v>
      </c>
      <c r="H445" s="29" t="s">
        <v>128</v>
      </c>
      <c r="I445" s="35" t="n">
        <v>16</v>
      </c>
      <c r="J445" s="29" t="s">
        <v>129</v>
      </c>
      <c r="K445" s="29" t="s">
        <v>886</v>
      </c>
      <c r="L445" s="29"/>
      <c r="M445" s="29"/>
      <c r="N445" s="36"/>
      <c r="O445" s="37" t="str">
        <f aca="false">CONCATENATE(G445,Q445,K445,Q445,F445,Q445,I445,R445)</f>
        <v>Применение инновационных технологий и методик для развития единой образовательной среды, АНОДО "ЛингваНова", 2021, 16ч</v>
      </c>
      <c r="P445" s="24" t="s">
        <v>134</v>
      </c>
      <c r="Q445" s="24" t="s">
        <v>134</v>
      </c>
      <c r="R445" s="24" t="s">
        <v>129</v>
      </c>
    </row>
    <row r="446" customFormat="false" ht="54" hidden="true" customHeight="true" outlineLevel="0" collapsed="false">
      <c r="D446" s="34" t="s">
        <v>17</v>
      </c>
      <c r="E446" s="34"/>
      <c r="F446" s="29" t="n">
        <v>2021</v>
      </c>
      <c r="G446" s="29" t="s">
        <v>887</v>
      </c>
      <c r="H446" s="29" t="s">
        <v>128</v>
      </c>
      <c r="I446" s="35" t="n">
        <v>60</v>
      </c>
      <c r="J446" s="29" t="s">
        <v>129</v>
      </c>
      <c r="K446" s="29" t="s">
        <v>888</v>
      </c>
      <c r="L446" s="29" t="s">
        <v>216</v>
      </c>
      <c r="M446" s="29" t="s">
        <v>889</v>
      </c>
      <c r="N446" s="36" t="s">
        <v>890</v>
      </c>
      <c r="O446" s="37" t="str">
        <f aca="false">CONCATENATE(G446,Q446,K446,Q446,F446,Q446,I446,R446)</f>
        <v>Диплом профессиональная переподготовка  "Менеджер образования: эффективный менеджмент в образовательной организации" с присвоение6м квалификации Менеджер образования, ООО Столичный учебный центр, 2021, 60ч</v>
      </c>
      <c r="P446" s="24" t="s">
        <v>134</v>
      </c>
      <c r="Q446" s="24" t="s">
        <v>134</v>
      </c>
      <c r="R446" s="24" t="s">
        <v>129</v>
      </c>
    </row>
    <row r="447" customFormat="false" ht="36" hidden="false" customHeight="false" outlineLevel="0" collapsed="false">
      <c r="D447" s="34" t="s">
        <v>17</v>
      </c>
      <c r="E447" s="34"/>
      <c r="F447" s="29" t="n">
        <v>2022</v>
      </c>
      <c r="G447" s="29" t="s">
        <v>168</v>
      </c>
      <c r="H447" s="29" t="s">
        <v>169</v>
      </c>
      <c r="I447" s="35" t="n">
        <v>72</v>
      </c>
      <c r="J447" s="29" t="s">
        <v>129</v>
      </c>
      <c r="K447" s="29" t="s">
        <v>170</v>
      </c>
      <c r="L447" s="29" t="s">
        <v>183</v>
      </c>
      <c r="M447" s="29"/>
      <c r="N447" s="36"/>
      <c r="O447" s="37" t="str">
        <f aca="false">CONCATENATE(G447,Q447,K447,Q447,F447,Q447,I447,R447)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447" s="24" t="s">
        <v>134</v>
      </c>
      <c r="Q447" s="24" t="s">
        <v>134</v>
      </c>
      <c r="R447" s="24" t="s">
        <v>129</v>
      </c>
    </row>
    <row r="448" customFormat="false" ht="60" hidden="false" customHeight="false" outlineLevel="0" collapsed="false">
      <c r="D448" s="29" t="s">
        <v>17</v>
      </c>
      <c r="E448" s="29"/>
      <c r="F448" s="29" t="n">
        <v>2023</v>
      </c>
      <c r="G448" s="29" t="s">
        <v>159</v>
      </c>
      <c r="H448" s="29" t="s">
        <v>160</v>
      </c>
      <c r="I448" s="35" t="n">
        <v>48</v>
      </c>
      <c r="J448" s="29"/>
      <c r="K448" s="29" t="s">
        <v>161</v>
      </c>
      <c r="L448" s="29"/>
      <c r="M448" s="29"/>
      <c r="N448" s="36"/>
      <c r="O448" s="37" t="str">
        <f aca="false">CONCATENATE(G448,Q448,K448,Q448,F448,Q448,I448,R448)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48ч</v>
      </c>
      <c r="P448" s="24" t="s">
        <v>134</v>
      </c>
      <c r="Q448" s="24" t="s">
        <v>134</v>
      </c>
      <c r="R448" s="24" t="s">
        <v>129</v>
      </c>
    </row>
    <row r="449" customFormat="false" ht="24" hidden="false" customHeight="false" outlineLevel="0" collapsed="false">
      <c r="D449" s="41" t="s">
        <v>17</v>
      </c>
      <c r="E449" s="29"/>
      <c r="F449" s="29" t="n">
        <v>2023</v>
      </c>
      <c r="G449" s="29" t="s">
        <v>163</v>
      </c>
      <c r="H449" s="29" t="s">
        <v>164</v>
      </c>
      <c r="I449" s="35" t="n">
        <v>36</v>
      </c>
      <c r="J449" s="29"/>
      <c r="K449" s="29" t="s">
        <v>161</v>
      </c>
      <c r="L449" s="29"/>
      <c r="M449" s="29"/>
      <c r="N449" s="36"/>
      <c r="O449" s="37" t="str">
        <f aca="false">CONCATENATE(G449,Q449,K449,Q449,F449,Q449,I449,R449)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49" s="24" t="s">
        <v>134</v>
      </c>
      <c r="Q449" s="24" t="s">
        <v>134</v>
      </c>
      <c r="R449" s="24" t="s">
        <v>129</v>
      </c>
    </row>
    <row r="450" customFormat="false" ht="96" hidden="false" customHeight="false" outlineLevel="0" collapsed="false">
      <c r="D450" s="29" t="s">
        <v>17</v>
      </c>
      <c r="E450" s="29"/>
      <c r="F450" s="29" t="n">
        <v>2023</v>
      </c>
      <c r="G450" s="29" t="s">
        <v>677</v>
      </c>
      <c r="H450" s="29" t="s">
        <v>128</v>
      </c>
      <c r="I450" s="35" t="n">
        <v>36</v>
      </c>
      <c r="J450" s="35" t="s">
        <v>678</v>
      </c>
      <c r="K450" s="29" t="s">
        <v>679</v>
      </c>
      <c r="L450" s="29"/>
      <c r="M450" s="29"/>
      <c r="N450" s="36"/>
      <c r="O450" s="37" t="str">
        <f aca="false">CONCATENATE(G450,Q450,K450,Q450,F450,Q450,I450,R450)</f>
        <v>Введение обновленных ФГОС общего образования:управленческий аспект, ГБПОУ Педагогический колледж им Н.К.Калугина г Оренбурга, 2023, 36ч</v>
      </c>
      <c r="P450" s="24" t="s">
        <v>134</v>
      </c>
      <c r="Q450" s="24" t="s">
        <v>134</v>
      </c>
      <c r="R450" s="24" t="s">
        <v>129</v>
      </c>
    </row>
    <row r="451" customFormat="false" ht="36" hidden="false" customHeight="false" outlineLevel="0" collapsed="false">
      <c r="D451" s="29" t="s">
        <v>17</v>
      </c>
      <c r="E451" s="29"/>
      <c r="F451" s="29" t="n">
        <v>2023</v>
      </c>
      <c r="G451" s="29" t="s">
        <v>221</v>
      </c>
      <c r="H451" s="29" t="s">
        <v>202</v>
      </c>
      <c r="I451" s="35" t="n">
        <v>58</v>
      </c>
      <c r="J451" s="29"/>
      <c r="K451" s="29" t="s">
        <v>215</v>
      </c>
      <c r="L451" s="29"/>
      <c r="M451" s="29"/>
      <c r="N451" s="36"/>
      <c r="O451" s="37" t="str">
        <f aca="false">CONCATENATE(G451,Q451,K451,Q451,F451,Q451,I451,R451)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451" s="24" t="s">
        <v>134</v>
      </c>
      <c r="Q451" s="24" t="s">
        <v>134</v>
      </c>
      <c r="R451" s="24" t="s">
        <v>129</v>
      </c>
    </row>
    <row r="452" customFormat="false" ht="36" hidden="true" customHeight="false" outlineLevel="0" collapsed="false">
      <c r="D452" s="29" t="s">
        <v>116</v>
      </c>
      <c r="E452" s="62"/>
      <c r="F452" s="29" t="n">
        <v>2021</v>
      </c>
      <c r="G452" s="34" t="s">
        <v>479</v>
      </c>
      <c r="H452" s="34" t="s">
        <v>180</v>
      </c>
      <c r="I452" s="48" t="n">
        <v>73</v>
      </c>
      <c r="J452" s="29" t="s">
        <v>129</v>
      </c>
      <c r="K452" s="43" t="s">
        <v>181</v>
      </c>
      <c r="L452" s="43"/>
      <c r="M452" s="63"/>
      <c r="N452" s="49"/>
      <c r="O452" s="37" t="str">
        <f aca="false">CONCATENATE(G452,Q452,K452,Q452,F452,Q452,I452,R452)</f>
        <v>Функциональная грамотность: развиваем в среденй и старшей школе, модуль читательская,математическая, естественнонаучная, финансовая грамотность, глобальные компетенции,креативное мышление, Яндекс-учебник, 2021, 73ч</v>
      </c>
      <c r="P452" s="24" t="s">
        <v>134</v>
      </c>
      <c r="Q452" s="24" t="s">
        <v>134</v>
      </c>
      <c r="R452" s="24" t="s">
        <v>129</v>
      </c>
    </row>
    <row r="453" customFormat="false" ht="36" hidden="true" customHeight="false" outlineLevel="0" collapsed="false">
      <c r="D453" s="29" t="s">
        <v>116</v>
      </c>
      <c r="E453" s="29"/>
      <c r="F453" s="29" t="n">
        <v>2021</v>
      </c>
      <c r="G453" s="29" t="s">
        <v>168</v>
      </c>
      <c r="H453" s="43" t="s">
        <v>169</v>
      </c>
      <c r="I453" s="35" t="n">
        <v>72</v>
      </c>
      <c r="J453" s="29" t="s">
        <v>129</v>
      </c>
      <c r="K453" s="29" t="s">
        <v>891</v>
      </c>
      <c r="L453" s="29" t="s">
        <v>183</v>
      </c>
      <c r="M453" s="44" t="n">
        <v>44474</v>
      </c>
      <c r="N453" s="36" t="s">
        <v>892</v>
      </c>
      <c r="O453" s="37" t="str">
        <f aca="false">CONCATENATE(G453,Q453,K453,Q453,F453,Q453,I453,R453)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 Университет Педагогики РФ, 2021, 72ч</v>
      </c>
      <c r="P453" s="24" t="s">
        <v>134</v>
      </c>
      <c r="Q453" s="24" t="s">
        <v>134</v>
      </c>
      <c r="R453" s="24" t="s">
        <v>129</v>
      </c>
    </row>
    <row r="454" customFormat="false" ht="36" hidden="false" customHeight="false" outlineLevel="0" collapsed="false">
      <c r="D454" s="29" t="s">
        <v>116</v>
      </c>
      <c r="E454" s="62"/>
      <c r="F454" s="29" t="n">
        <v>2022</v>
      </c>
      <c r="G454" s="34" t="s">
        <v>530</v>
      </c>
      <c r="H454" s="29" t="s">
        <v>169</v>
      </c>
      <c r="I454" s="48" t="n">
        <v>144</v>
      </c>
      <c r="J454" s="29" t="s">
        <v>129</v>
      </c>
      <c r="K454" s="43" t="s">
        <v>646</v>
      </c>
      <c r="L454" s="43"/>
      <c r="M454" s="63"/>
      <c r="N454" s="49"/>
      <c r="O454" s="37" t="str">
        <f aca="false">CONCATENATE(G454,Q454,K454,Q454,F454,Q454,I454,R454)</f>
        <v>Классное руководство и специфика реализации школьных программ в соответствии с обвновленными ФГОС-21. новые цифровые платформы Минпросвещения РФ для обучения, воспитания и личностного развития учащихся, НПО ПрофЭкспортСофт, 2022, 144ч</v>
      </c>
      <c r="P454" s="24" t="s">
        <v>134</v>
      </c>
      <c r="Q454" s="24" t="s">
        <v>134</v>
      </c>
      <c r="R454" s="24" t="s">
        <v>129</v>
      </c>
    </row>
    <row r="455" customFormat="false" ht="36" hidden="false" customHeight="false" outlineLevel="0" collapsed="false">
      <c r="D455" s="29" t="s">
        <v>116</v>
      </c>
      <c r="E455" s="62"/>
      <c r="F455" s="29" t="n">
        <v>2022</v>
      </c>
      <c r="G455" s="34" t="s">
        <v>214</v>
      </c>
      <c r="H455" s="29" t="s">
        <v>169</v>
      </c>
      <c r="I455" s="48" t="n">
        <v>36</v>
      </c>
      <c r="J455" s="29" t="s">
        <v>129</v>
      </c>
      <c r="K455" s="43" t="s">
        <v>215</v>
      </c>
      <c r="L455" s="43" t="s">
        <v>216</v>
      </c>
      <c r="M455" s="63" t="s">
        <v>217</v>
      </c>
      <c r="N455" s="49"/>
      <c r="O455" s="37" t="str">
        <f aca="false">CONCATENATE(G455,Q455,K455,Q455,F455,Q455,I455,R455)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455" s="24" t="s">
        <v>134</v>
      </c>
      <c r="Q455" s="24" t="s">
        <v>134</v>
      </c>
      <c r="R455" s="24" t="s">
        <v>129</v>
      </c>
    </row>
    <row r="456" customFormat="false" ht="48" hidden="false" customHeight="false" outlineLevel="0" collapsed="false">
      <c r="D456" s="29" t="s">
        <v>116</v>
      </c>
      <c r="E456" s="29"/>
      <c r="F456" s="29" t="n">
        <v>2022</v>
      </c>
      <c r="G456" s="29" t="s">
        <v>530</v>
      </c>
      <c r="H456" s="29" t="s">
        <v>202</v>
      </c>
      <c r="I456" s="35" t="n">
        <v>144</v>
      </c>
      <c r="J456" s="29" t="s">
        <v>129</v>
      </c>
      <c r="K456" s="29" t="s">
        <v>531</v>
      </c>
      <c r="L456" s="29" t="s">
        <v>183</v>
      </c>
      <c r="M456" s="29"/>
      <c r="N456" s="36"/>
      <c r="O456" s="37" t="str">
        <f aca="false">CONCATENATE(G456,Q456,K456,Q456,F456,Q456,I456,R456)</f>
        <v>Классное руководство и специфика реализации школьных программ в соответствии с обвновленными ФГОС-21. новые цифровые платформы Минпросвещения РФ для обучения, воспитания и личностного развития учащихся, ООО НПО Профэкспортсофт Образовательная платформа Педагогический университет РФ, 2022, 144ч</v>
      </c>
      <c r="P456" s="24" t="s">
        <v>134</v>
      </c>
      <c r="Q456" s="24" t="s">
        <v>134</v>
      </c>
      <c r="R456" s="24" t="s">
        <v>129</v>
      </c>
    </row>
    <row r="457" customFormat="false" ht="24" hidden="false" customHeight="false" outlineLevel="0" collapsed="false">
      <c r="D457" s="29" t="s">
        <v>116</v>
      </c>
      <c r="E457" s="29"/>
      <c r="F457" s="29" t="n">
        <v>2022</v>
      </c>
      <c r="G457" s="29" t="s">
        <v>150</v>
      </c>
      <c r="H457" s="29" t="s">
        <v>151</v>
      </c>
      <c r="I457" s="35" t="n">
        <v>24</v>
      </c>
      <c r="J457" s="29"/>
      <c r="K457" s="29" t="s">
        <v>152</v>
      </c>
      <c r="L457" s="29"/>
      <c r="M457" s="29"/>
      <c r="N457" s="36"/>
      <c r="O457" s="37" t="str">
        <f aca="false">CONCATENATE(G457,Q457,K457,Q457,F457,Q457,I457,R457)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457" s="24" t="s">
        <v>134</v>
      </c>
      <c r="Q457" s="24" t="s">
        <v>134</v>
      </c>
      <c r="R457" s="24" t="s">
        <v>129</v>
      </c>
    </row>
    <row r="458" customFormat="false" ht="24" hidden="false" customHeight="false" outlineLevel="0" collapsed="false">
      <c r="D458" s="41" t="s">
        <v>116</v>
      </c>
      <c r="E458" s="29"/>
      <c r="F458" s="29" t="n">
        <v>2023</v>
      </c>
      <c r="G458" s="29" t="s">
        <v>163</v>
      </c>
      <c r="H458" s="29" t="s">
        <v>164</v>
      </c>
      <c r="I458" s="35" t="n">
        <v>36</v>
      </c>
      <c r="J458" s="29"/>
      <c r="K458" s="29" t="s">
        <v>161</v>
      </c>
      <c r="L458" s="29"/>
      <c r="M458" s="29"/>
      <c r="N458" s="36"/>
      <c r="O458" s="37" t="str">
        <f aca="false">CONCATENATE(G458,Q458,K458,Q458,F458,Q458,I458,R458)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58" s="24" t="s">
        <v>134</v>
      </c>
      <c r="Q458" s="24" t="s">
        <v>134</v>
      </c>
      <c r="R458" s="24" t="s">
        <v>129</v>
      </c>
    </row>
    <row r="459" customFormat="false" ht="36" hidden="false" customHeight="false" outlineLevel="0" collapsed="false">
      <c r="D459" s="29" t="s">
        <v>116</v>
      </c>
      <c r="E459" s="29"/>
      <c r="F459" s="29" t="n">
        <v>2023</v>
      </c>
      <c r="G459" s="29" t="s">
        <v>221</v>
      </c>
      <c r="H459" s="29" t="s">
        <v>202</v>
      </c>
      <c r="I459" s="35" t="n">
        <v>58</v>
      </c>
      <c r="J459" s="29"/>
      <c r="K459" s="29" t="s">
        <v>215</v>
      </c>
      <c r="L459" s="29"/>
      <c r="M459" s="29"/>
      <c r="N459" s="36"/>
      <c r="O459" s="37" t="str">
        <f aca="false">CONCATENATE(G459,Q459,K459,Q459,F459,Q459,I459,R459)</f>
        <v>Разговоры о важном: система работы классного руководителя (куратора), ФГАОУ ДПО Академия реализации государственной политики и профессионального развития работников образования Министерства просвещения РФ, 2023, 58ч</v>
      </c>
      <c r="P459" s="24" t="s">
        <v>134</v>
      </c>
      <c r="Q459" s="24" t="s">
        <v>134</v>
      </c>
      <c r="R459" s="24" t="s">
        <v>129</v>
      </c>
    </row>
    <row r="460" customFormat="false" ht="48" hidden="true" customHeight="false" outlineLevel="0" collapsed="false">
      <c r="D460" s="29" t="s">
        <v>893</v>
      </c>
      <c r="E460" s="29"/>
      <c r="F460" s="29" t="s">
        <v>894</v>
      </c>
      <c r="G460" s="29" t="s">
        <v>895</v>
      </c>
      <c r="H460" s="51"/>
      <c r="I460" s="35" t="s">
        <v>896</v>
      </c>
      <c r="J460" s="29"/>
      <c r="K460" s="29" t="s">
        <v>897</v>
      </c>
      <c r="L460" s="29" t="s">
        <v>898</v>
      </c>
      <c r="M460" s="29" t="s">
        <v>899</v>
      </c>
      <c r="N460" s="36" t="s">
        <v>900</v>
      </c>
      <c r="O460" s="37" t="str">
        <f aca="false">CONCATENATE(G460,Q460,K460,Q460,F460,Q460,I460,R460)</f>
        <v>Наименование КПК, Учреждение, ГОД, кол-во часовч</v>
      </c>
      <c r="P460" s="24" t="s">
        <v>134</v>
      </c>
      <c r="Q460" s="24" t="s">
        <v>134</v>
      </c>
      <c r="R460" s="24" t="s">
        <v>129</v>
      </c>
    </row>
    <row r="461" customFormat="false" ht="24" hidden="true" customHeight="false" outlineLevel="0" collapsed="false">
      <c r="D461" s="29" t="s">
        <v>901</v>
      </c>
      <c r="E461" s="29"/>
      <c r="F461" s="29" t="n">
        <v>2021</v>
      </c>
      <c r="G461" s="29" t="s">
        <v>303</v>
      </c>
      <c r="H461" s="46" t="s">
        <v>304</v>
      </c>
      <c r="I461" s="35" t="n">
        <v>72</v>
      </c>
      <c r="J461" s="29" t="s">
        <v>129</v>
      </c>
      <c r="K461" s="29" t="s">
        <v>145</v>
      </c>
      <c r="L461" s="29" t="s">
        <v>146</v>
      </c>
      <c r="M461" s="44" t="n">
        <v>44484</v>
      </c>
      <c r="N461" s="36" t="s">
        <v>902</v>
      </c>
      <c r="O461" s="37" t="str">
        <f aca="false">CONCATENATE(G461,Q461,K461,Q461,F461,Q461,I461,R461)</f>
        <v>Технология реализации рабочих программ учебных предметов образовательной области "Родной язык и литературное чтение" в начальной школе, ООО Центр непрерывного образования и инноваций, 2021, 72ч</v>
      </c>
      <c r="P461" s="24" t="s">
        <v>134</v>
      </c>
      <c r="Q461" s="24" t="s">
        <v>134</v>
      </c>
      <c r="R461" s="24" t="s">
        <v>129</v>
      </c>
    </row>
    <row r="462" customFormat="false" ht="12" hidden="true" customHeight="false" outlineLevel="0" collapsed="false">
      <c r="D462" s="29" t="s">
        <v>901</v>
      </c>
      <c r="E462" s="29"/>
      <c r="F462" s="29" t="n">
        <v>2021</v>
      </c>
      <c r="G462" s="29" t="s">
        <v>436</v>
      </c>
      <c r="H462" s="29" t="s">
        <v>180</v>
      </c>
      <c r="I462" s="35" t="n">
        <v>4</v>
      </c>
      <c r="J462" s="29" t="s">
        <v>129</v>
      </c>
      <c r="K462" s="29" t="s">
        <v>181</v>
      </c>
      <c r="L462" s="29"/>
      <c r="M462" s="44"/>
      <c r="N462" s="36"/>
      <c r="O462" s="37" t="str">
        <f aca="false">CONCATENATE(G462,Q462,K462,Q462,F462,Q462,I462,R462)</f>
        <v>Функциональная грамотность: развиваем в начальной школе, Яндекс-учебник, 2021, 4ч</v>
      </c>
      <c r="P462" s="24" t="s">
        <v>134</v>
      </c>
      <c r="Q462" s="24" t="s">
        <v>134</v>
      </c>
      <c r="R462" s="24" t="s">
        <v>129</v>
      </c>
    </row>
    <row r="463" customFormat="false" ht="36" hidden="true" customHeight="false" outlineLevel="0" collapsed="false">
      <c r="D463" s="29" t="s">
        <v>901</v>
      </c>
      <c r="E463" s="29"/>
      <c r="F463" s="29" t="n">
        <v>2021</v>
      </c>
      <c r="G463" s="29" t="s">
        <v>168</v>
      </c>
      <c r="H463" s="43" t="s">
        <v>169</v>
      </c>
      <c r="I463" s="35" t="n">
        <v>72</v>
      </c>
      <c r="J463" s="29" t="s">
        <v>129</v>
      </c>
      <c r="K463" s="29" t="s">
        <v>891</v>
      </c>
      <c r="L463" s="29" t="s">
        <v>183</v>
      </c>
      <c r="M463" s="44" t="n">
        <v>44484</v>
      </c>
      <c r="N463" s="36" t="s">
        <v>903</v>
      </c>
      <c r="O463" s="37" t="str">
        <f aca="false">CONCATENATE(G463,Q463,K463,Q463,F463,Q463,I463,R463)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 Университет Педагогики РФ, 2021, 72ч</v>
      </c>
      <c r="P463" s="24" t="s">
        <v>134</v>
      </c>
      <c r="Q463" s="24" t="s">
        <v>134</v>
      </c>
      <c r="R463" s="24" t="s">
        <v>129</v>
      </c>
    </row>
    <row r="464" customFormat="false" ht="36" hidden="false" customHeight="false" outlineLevel="0" collapsed="false">
      <c r="D464" s="29" t="s">
        <v>901</v>
      </c>
      <c r="E464" s="29"/>
      <c r="F464" s="29" t="n">
        <v>2022</v>
      </c>
      <c r="G464" s="29" t="s">
        <v>214</v>
      </c>
      <c r="H464" s="46" t="s">
        <v>904</v>
      </c>
      <c r="I464" s="35" t="n">
        <v>36</v>
      </c>
      <c r="J464" s="29" t="s">
        <v>129</v>
      </c>
      <c r="K464" s="29" t="s">
        <v>215</v>
      </c>
      <c r="L464" s="29" t="s">
        <v>216</v>
      </c>
      <c r="M464" s="44" t="s">
        <v>403</v>
      </c>
      <c r="N464" s="36"/>
      <c r="O464" s="37" t="str">
        <f aca="false">CONCATENATE(G464,Q464,K464,Q464,F464,Q464,I464,R464)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464" s="24" t="s">
        <v>134</v>
      </c>
      <c r="Q464" s="24" t="s">
        <v>134</v>
      </c>
      <c r="R464" s="24" t="s">
        <v>129</v>
      </c>
    </row>
    <row r="465" customFormat="false" ht="24" hidden="false" customHeight="false" outlineLevel="0" collapsed="false">
      <c r="D465" s="29" t="s">
        <v>901</v>
      </c>
      <c r="E465" s="29"/>
      <c r="F465" s="29" t="n">
        <v>2022</v>
      </c>
      <c r="G465" s="29" t="s">
        <v>150</v>
      </c>
      <c r="H465" s="29" t="s">
        <v>151</v>
      </c>
      <c r="I465" s="35" t="n">
        <v>24</v>
      </c>
      <c r="J465" s="29"/>
      <c r="K465" s="29" t="s">
        <v>152</v>
      </c>
      <c r="L465" s="29"/>
      <c r="M465" s="29"/>
      <c r="N465" s="36"/>
      <c r="O465" s="37" t="str">
        <f aca="false">CONCATENATE(G465,Q465,K465,Q465,F465,Q465,I465,R465)</f>
        <v>Осуществление образовательной деятельности в области современных информационно-коммуникационных и цифровых технологий", АНО ДПО Институт переподготовки кадров, 2022, 24ч</v>
      </c>
      <c r="P465" s="24" t="s">
        <v>134</v>
      </c>
      <c r="Q465" s="24" t="s">
        <v>134</v>
      </c>
      <c r="R465" s="24" t="s">
        <v>129</v>
      </c>
    </row>
    <row r="466" customFormat="false" ht="24" hidden="false" customHeight="false" outlineLevel="0" collapsed="false">
      <c r="D466" s="41" t="s">
        <v>901</v>
      </c>
      <c r="E466" s="29"/>
      <c r="F466" s="29" t="n">
        <v>2023</v>
      </c>
      <c r="G466" s="29" t="s">
        <v>163</v>
      </c>
      <c r="H466" s="29" t="s">
        <v>164</v>
      </c>
      <c r="I466" s="35" t="n">
        <v>36</v>
      </c>
      <c r="J466" s="29"/>
      <c r="K466" s="29" t="s">
        <v>161</v>
      </c>
      <c r="L466" s="29"/>
      <c r="M466" s="29"/>
      <c r="N466" s="36"/>
      <c r="O466" s="37" t="str">
        <f aca="false">CONCATENATE(G466,Q466,K466,Q466,F466,Q466,I466,R466)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66" s="24" t="s">
        <v>134</v>
      </c>
      <c r="Q466" s="24" t="s">
        <v>134</v>
      </c>
      <c r="R466" s="24" t="s">
        <v>129</v>
      </c>
    </row>
    <row r="467" customFormat="false" ht="24" hidden="false" customHeight="false" outlineLevel="0" collapsed="false">
      <c r="D467" s="29" t="s">
        <v>901</v>
      </c>
      <c r="E467" s="29"/>
      <c r="F467" s="29" t="n">
        <v>2023</v>
      </c>
      <c r="G467" s="29" t="s">
        <v>905</v>
      </c>
      <c r="H467" s="29" t="s">
        <v>202</v>
      </c>
      <c r="I467" s="35" t="n">
        <v>72</v>
      </c>
      <c r="J467" s="29"/>
      <c r="K467" s="29" t="s">
        <v>487</v>
      </c>
      <c r="L467" s="29"/>
      <c r="M467" s="29"/>
      <c r="N467" s="36"/>
      <c r="O467" s="37" t="str">
        <f aca="false">CONCATENATE(G467,Q467,K467,Q467,F467,Q467,I467,R467)</f>
        <v>Деятельность классного руководителя в соответствии с ФГОС в условиях современной школы, ООО Инфоурок, 2023, 72ч</v>
      </c>
      <c r="P467" s="24" t="s">
        <v>134</v>
      </c>
      <c r="Q467" s="24" t="s">
        <v>134</v>
      </c>
      <c r="R467" s="24" t="s">
        <v>129</v>
      </c>
    </row>
    <row r="468" customFormat="false" ht="12" hidden="false" customHeight="false" outlineLevel="0" collapsed="false">
      <c r="D468" s="29" t="s">
        <v>901</v>
      </c>
      <c r="E468" s="29"/>
      <c r="F468" s="29" t="n">
        <v>2023</v>
      </c>
      <c r="G468" s="29" t="s">
        <v>906</v>
      </c>
      <c r="H468" s="29" t="s">
        <v>144</v>
      </c>
      <c r="I468" s="35" t="n">
        <v>36</v>
      </c>
      <c r="J468" s="29"/>
      <c r="K468" s="29" t="s">
        <v>487</v>
      </c>
      <c r="L468" s="29"/>
      <c r="M468" s="29"/>
      <c r="N468" s="36"/>
      <c r="O468" s="37" t="str">
        <f aca="false">CONCATENATE(G468,Q468,K468,Q468,F468,Q468,I468,R468)</f>
        <v>Новые методы и технологии преподавания в начальной школе по ФГОС, ООО Инфоурок, 2023, 36ч</v>
      </c>
      <c r="P468" s="24" t="s">
        <v>134</v>
      </c>
      <c r="Q468" s="24" t="s">
        <v>134</v>
      </c>
      <c r="R468" s="24" t="s">
        <v>129</v>
      </c>
    </row>
    <row r="469" customFormat="false" ht="12" hidden="false" customHeight="false" outlineLevel="0" collapsed="false">
      <c r="D469" s="29" t="s">
        <v>901</v>
      </c>
      <c r="E469" s="29"/>
      <c r="F469" s="29" t="n">
        <v>2024</v>
      </c>
      <c r="G469" s="29" t="s">
        <v>844</v>
      </c>
      <c r="H469" s="29" t="s">
        <v>144</v>
      </c>
      <c r="I469" s="35" t="n">
        <v>72</v>
      </c>
      <c r="J469" s="29"/>
      <c r="K469" s="29" t="s">
        <v>487</v>
      </c>
      <c r="L469" s="29"/>
      <c r="M469" s="29"/>
      <c r="N469" s="36"/>
      <c r="O469" s="37" t="str">
        <f aca="false">CONCATENATE(G469,Q469,K469,Q469,F469,Q469,I469,R469)</f>
        <v>Основы религиозных культур и светской этики, ООО Инфоурок, 2024, 72ч</v>
      </c>
      <c r="P469" s="24" t="s">
        <v>134</v>
      </c>
      <c r="Q469" s="24" t="s">
        <v>134</v>
      </c>
      <c r="R469" s="24" t="s">
        <v>129</v>
      </c>
    </row>
    <row r="470" customFormat="false" ht="24" hidden="false" customHeight="false" outlineLevel="0" collapsed="false">
      <c r="D470" s="29" t="s">
        <v>901</v>
      </c>
      <c r="E470" s="29"/>
      <c r="F470" s="29" t="n">
        <v>2023</v>
      </c>
      <c r="G470" s="29" t="s">
        <v>907</v>
      </c>
      <c r="H470" s="29" t="s">
        <v>144</v>
      </c>
      <c r="I470" s="35" t="n">
        <v>72</v>
      </c>
      <c r="J470" s="29"/>
      <c r="K470" s="29" t="s">
        <v>487</v>
      </c>
      <c r="L470" s="29"/>
      <c r="M470" s="29"/>
      <c r="N470" s="36"/>
      <c r="O470" s="37" t="str">
        <f aca="false">CONCATENATE(G470,Q470,K470,Q470,F470,Q470,I470,R470)</f>
        <v>Дислексия, дисграфия, дискалькулияу младших школьников: нейропсихологическая диагностика и коррекция, ООО Инфоурок, 2023, 72ч</v>
      </c>
      <c r="P470" s="24" t="s">
        <v>134</v>
      </c>
      <c r="Q470" s="24" t="s">
        <v>134</v>
      </c>
      <c r="R470" s="24" t="s">
        <v>129</v>
      </c>
    </row>
    <row r="471" customFormat="false" ht="24" hidden="true" customHeight="false" outlineLevel="0" collapsed="false">
      <c r="D471" s="34" t="s">
        <v>8</v>
      </c>
      <c r="E471" s="34"/>
      <c r="F471" s="29" t="n">
        <v>2018</v>
      </c>
      <c r="G471" s="29" t="s">
        <v>908</v>
      </c>
      <c r="H471" s="29" t="s">
        <v>128</v>
      </c>
      <c r="I471" s="35" t="n">
        <v>72</v>
      </c>
      <c r="J471" s="29" t="s">
        <v>129</v>
      </c>
      <c r="K471" s="29" t="s">
        <v>249</v>
      </c>
      <c r="L471" s="29"/>
      <c r="M471" s="29"/>
      <c r="N471" s="36"/>
      <c r="O471" s="37" t="str">
        <f aca="false">CONCATENATE(G471,Q471,K471,Q471,F471,Q471,I471,R471)</f>
        <v> «Актуальные проблемы управления образовательной организацией (региональная модель)», ФГБОУ ВО ОГУ, 2018, 72ч</v>
      </c>
      <c r="P471" s="24" t="s">
        <v>134</v>
      </c>
      <c r="Q471" s="24" t="s">
        <v>134</v>
      </c>
      <c r="R471" s="24" t="s">
        <v>129</v>
      </c>
    </row>
    <row r="472" customFormat="false" ht="24" hidden="true" customHeight="false" outlineLevel="0" collapsed="false">
      <c r="D472" s="34" t="s">
        <v>8</v>
      </c>
      <c r="E472" s="34"/>
      <c r="F472" s="29" t="n">
        <v>2019</v>
      </c>
      <c r="G472" s="29" t="s">
        <v>909</v>
      </c>
      <c r="H472" s="29" t="s">
        <v>174</v>
      </c>
      <c r="I472" s="35" t="n">
        <v>48</v>
      </c>
      <c r="J472" s="29" t="s">
        <v>129</v>
      </c>
      <c r="K472" s="29" t="s">
        <v>249</v>
      </c>
      <c r="L472" s="29"/>
      <c r="M472" s="29"/>
      <c r="N472" s="36"/>
      <c r="O472" s="37" t="str">
        <f aca="false">CONCATENATE(G472,Q472,K472,Q472,F472,Q472,I472,R472)</f>
        <v>Комплексное сопровождение образовательного процесса обучения инвалидов и лиц с ограниченными возможностями здоровья, ФГБОУ ВО ОГУ, 2019, 48ч</v>
      </c>
      <c r="P472" s="24" t="s">
        <v>134</v>
      </c>
      <c r="Q472" s="24" t="s">
        <v>134</v>
      </c>
      <c r="R472" s="24" t="s">
        <v>129</v>
      </c>
    </row>
    <row r="473" customFormat="false" ht="24" hidden="true" customHeight="false" outlineLevel="0" collapsed="false">
      <c r="D473" s="34" t="s">
        <v>8</v>
      </c>
      <c r="E473" s="34"/>
      <c r="F473" s="29" t="n">
        <v>2021</v>
      </c>
      <c r="G473" s="29" t="s">
        <v>910</v>
      </c>
      <c r="H473" s="29" t="s">
        <v>128</v>
      </c>
      <c r="I473" s="35" t="n">
        <v>72</v>
      </c>
      <c r="J473" s="29" t="s">
        <v>129</v>
      </c>
      <c r="K473" s="29" t="s">
        <v>145</v>
      </c>
      <c r="L473" s="29"/>
      <c r="M473" s="29"/>
      <c r="N473" s="36"/>
      <c r="O473" s="37" t="str">
        <f aca="false">CONCATENATE(G473,Q473,K473,Q473,F473,Q473,I473,R473)</f>
        <v>Стратегический подход к управлению организацией, ООО Центр непрерывного образования и инноваций, 2021, 72ч</v>
      </c>
      <c r="P473" s="24" t="s">
        <v>134</v>
      </c>
      <c r="Q473" s="24" t="s">
        <v>134</v>
      </c>
      <c r="R473" s="24" t="s">
        <v>129</v>
      </c>
    </row>
    <row r="474" customFormat="false" ht="36" hidden="false" customHeight="false" outlineLevel="0" collapsed="false">
      <c r="D474" s="34" t="s">
        <v>8</v>
      </c>
      <c r="E474" s="34"/>
      <c r="F474" s="29" t="n">
        <v>2022</v>
      </c>
      <c r="G474" s="29" t="s">
        <v>168</v>
      </c>
      <c r="H474" s="29" t="s">
        <v>169</v>
      </c>
      <c r="I474" s="35" t="n">
        <v>72</v>
      </c>
      <c r="J474" s="29" t="s">
        <v>129</v>
      </c>
      <c r="K474" s="29" t="s">
        <v>170</v>
      </c>
      <c r="L474" s="29" t="s">
        <v>183</v>
      </c>
      <c r="M474" s="29"/>
      <c r="N474" s="36"/>
      <c r="O474" s="37" t="str">
        <f aca="false">CONCATENATE(G474,Q474,K474,Q474,F474,Q474,I474,R474)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образования, 2022, 72ч</v>
      </c>
      <c r="P474" s="24" t="s">
        <v>134</v>
      </c>
      <c r="Q474" s="24" t="s">
        <v>134</v>
      </c>
      <c r="R474" s="24" t="s">
        <v>129</v>
      </c>
    </row>
    <row r="475" customFormat="false" ht="60" hidden="false" customHeight="false" outlineLevel="0" collapsed="false">
      <c r="D475" s="29" t="s">
        <v>8</v>
      </c>
      <c r="E475" s="29"/>
      <c r="F475" s="29" t="n">
        <v>2023</v>
      </c>
      <c r="G475" s="29" t="s">
        <v>159</v>
      </c>
      <c r="H475" s="29" t="s">
        <v>160</v>
      </c>
      <c r="I475" s="35" t="n">
        <v>49</v>
      </c>
      <c r="J475" s="29"/>
      <c r="K475" s="29" t="s">
        <v>161</v>
      </c>
      <c r="L475" s="29"/>
      <c r="M475" s="29"/>
      <c r="N475" s="36"/>
      <c r="O475" s="37" t="str">
        <f aca="false">CONCATENATE(G475,Q475,K475,Q475,F475,Q475,I475,R475)</f>
        <v>Актуальные вопросы проектирования и осуществления образовательного процесса в условиях реализации ФГОС СОО (с учетом Приказа Министрества Просвещения Российской Федерации от 12.08.2022г № 732 "О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Российской Федерации от 17 мам 2012г №413), ООО Центр повышения квалификации и переподготовки "Луч знаний", 2023, 49ч</v>
      </c>
      <c r="P475" s="24" t="s">
        <v>134</v>
      </c>
      <c r="Q475" s="24" t="s">
        <v>134</v>
      </c>
      <c r="R475" s="24" t="s">
        <v>129</v>
      </c>
    </row>
    <row r="476" customFormat="false" ht="24" hidden="false" customHeight="false" outlineLevel="0" collapsed="false">
      <c r="D476" s="41" t="s">
        <v>8</v>
      </c>
      <c r="E476" s="29"/>
      <c r="F476" s="29" t="n">
        <v>2023</v>
      </c>
      <c r="G476" s="29" t="s">
        <v>163</v>
      </c>
      <c r="H476" s="29" t="s">
        <v>164</v>
      </c>
      <c r="I476" s="35" t="n">
        <v>36</v>
      </c>
      <c r="J476" s="29"/>
      <c r="K476" s="29" t="s">
        <v>161</v>
      </c>
      <c r="L476" s="29"/>
      <c r="M476" s="29"/>
      <c r="N476" s="36"/>
      <c r="O476" s="37" t="str">
        <f aca="false">CONCATENATE(G476,Q476,K476,Q476,F476,Q476,I476,R476)</f>
        <v>Внедрение ФОП начального, основного и среднего общего образования (НОО, ООО, СОО), ООО Центр повышения квалификации и переподготовки "Луч знаний", 2023, 36ч</v>
      </c>
      <c r="P476" s="24" t="s">
        <v>134</v>
      </c>
      <c r="Q476" s="24" t="s">
        <v>134</v>
      </c>
      <c r="R476" s="24" t="s">
        <v>129</v>
      </c>
    </row>
    <row r="477" customFormat="false" ht="96" hidden="false" customHeight="false" outlineLevel="0" collapsed="false">
      <c r="D477" s="29" t="s">
        <v>8</v>
      </c>
      <c r="E477" s="29"/>
      <c r="F477" s="29" t="n">
        <v>2023</v>
      </c>
      <c r="G477" s="29" t="s">
        <v>677</v>
      </c>
      <c r="H477" s="29" t="s">
        <v>128</v>
      </c>
      <c r="I477" s="35" t="n">
        <v>36</v>
      </c>
      <c r="J477" s="35" t="s">
        <v>678</v>
      </c>
      <c r="K477" s="29" t="s">
        <v>679</v>
      </c>
      <c r="L477" s="29"/>
      <c r="M477" s="29"/>
      <c r="N477" s="36"/>
      <c r="O477" s="37" t="str">
        <f aca="false">CONCATENATE(G477,Q477,K477,Q477,F477,Q477,I477,R477)</f>
        <v>Введение обновленных ФГОС общего образования:управленческий аспект, ГБПОУ Педагогический колледж им Н.К.Калугина г Оренбурга, 2023, 36ч</v>
      </c>
      <c r="P477" s="24" t="s">
        <v>134</v>
      </c>
      <c r="Q477" s="24" t="s">
        <v>134</v>
      </c>
      <c r="R477" s="24" t="s">
        <v>129</v>
      </c>
    </row>
    <row r="478" customFormat="false" ht="24" hidden="true" customHeight="false" outlineLevel="0" collapsed="false">
      <c r="D478" s="62" t="s">
        <v>911</v>
      </c>
      <c r="E478" s="62"/>
      <c r="F478" s="46" t="n">
        <v>2020</v>
      </c>
      <c r="G478" s="34" t="s">
        <v>297</v>
      </c>
      <c r="H478" s="34" t="s">
        <v>144</v>
      </c>
      <c r="I478" s="48" t="n">
        <v>144</v>
      </c>
      <c r="J478" s="29" t="s">
        <v>129</v>
      </c>
      <c r="K478" s="43" t="s">
        <v>145</v>
      </c>
      <c r="L478" s="43" t="s">
        <v>146</v>
      </c>
      <c r="M478" s="63" t="n">
        <v>44105</v>
      </c>
      <c r="N478" s="49" t="s">
        <v>912</v>
      </c>
      <c r="O478" s="37" t="str">
        <f aca="false">CONCATENATE(G478,Q478,K478,Q478,F478,Q478,I478,R478)</f>
        <v>"Учитель физической культуры: преподавание предмета в соответствии с ФГОС ООО и СОО. Профессиональные компетенции"  , ООО Центр непрерывного образования и инноваций, 2020, 144ч</v>
      </c>
      <c r="P478" s="24" t="s">
        <v>134</v>
      </c>
      <c r="Q478" s="24" t="s">
        <v>134</v>
      </c>
      <c r="R478" s="24" t="s">
        <v>129</v>
      </c>
    </row>
    <row r="479" customFormat="false" ht="12" hidden="true" customHeight="false" outlineLevel="0" collapsed="false">
      <c r="D479" s="62" t="s">
        <v>911</v>
      </c>
      <c r="E479" s="62"/>
      <c r="F479" s="46" t="n">
        <v>2021</v>
      </c>
      <c r="G479" s="34" t="s">
        <v>913</v>
      </c>
      <c r="H479" s="34" t="s">
        <v>144</v>
      </c>
      <c r="I479" s="48" t="n">
        <v>16</v>
      </c>
      <c r="J479" s="29" t="s">
        <v>129</v>
      </c>
      <c r="K479" s="43" t="s">
        <v>181</v>
      </c>
      <c r="L479" s="43"/>
      <c r="M479" s="63"/>
      <c r="N479" s="49"/>
      <c r="O479" s="37" t="str">
        <f aca="false">CONCATENATE(G479,Q479,K479,Q479,F479,Q479,I479,R479)</f>
        <v>Проектная деятельность в школе, Яндекс-учебник, 2021, 16ч</v>
      </c>
      <c r="P479" s="24" t="s">
        <v>134</v>
      </c>
      <c r="Q479" s="24" t="s">
        <v>134</v>
      </c>
      <c r="R479" s="24" t="s">
        <v>129</v>
      </c>
    </row>
    <row r="480" customFormat="false" ht="24" hidden="true" customHeight="false" outlineLevel="0" collapsed="false">
      <c r="D480" s="62" t="s">
        <v>911</v>
      </c>
      <c r="E480" s="62"/>
      <c r="F480" s="46" t="n">
        <v>2021</v>
      </c>
      <c r="G480" s="34" t="s">
        <v>914</v>
      </c>
      <c r="H480" s="34" t="s">
        <v>180</v>
      </c>
      <c r="I480" s="48" t="n">
        <v>3</v>
      </c>
      <c r="J480" s="29" t="s">
        <v>129</v>
      </c>
      <c r="K480" s="43" t="s">
        <v>181</v>
      </c>
      <c r="L480" s="43"/>
      <c r="M480" s="63"/>
      <c r="N480" s="49"/>
      <c r="O480" s="37" t="str">
        <f aca="false">CONCATENATE(G480,Q480,K480,Q480,F480,Q480,I480,R480)</f>
        <v>Функциональная грамотность: развиваем в начальной школе. Модуль формирование финансовой грамотности, Яндекс-учебник, 2021, 3ч</v>
      </c>
      <c r="P480" s="24" t="s">
        <v>134</v>
      </c>
      <c r="Q480" s="24" t="s">
        <v>134</v>
      </c>
      <c r="R480" s="24" t="s">
        <v>129</v>
      </c>
    </row>
    <row r="481" customFormat="false" ht="36" hidden="true" customHeight="false" outlineLevel="0" collapsed="false">
      <c r="D481" s="62" t="s">
        <v>911</v>
      </c>
      <c r="E481" s="62"/>
      <c r="F481" s="46" t="n">
        <v>2021</v>
      </c>
      <c r="G481" s="34" t="s">
        <v>168</v>
      </c>
      <c r="H481" s="43" t="s">
        <v>169</v>
      </c>
      <c r="I481" s="48" t="n">
        <v>72</v>
      </c>
      <c r="J481" s="29" t="s">
        <v>129</v>
      </c>
      <c r="K481" s="43" t="s">
        <v>891</v>
      </c>
      <c r="L481" s="43" t="s">
        <v>183</v>
      </c>
      <c r="M481" s="63" t="s">
        <v>915</v>
      </c>
      <c r="N481" s="49" t="s">
        <v>916</v>
      </c>
      <c r="O481" s="37" t="str">
        <f aca="false">CONCATENATE(G481,Q481,K481,Q481,F481,Q481,I481,R481)</f>
        <v>ФГОС-21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обучающихся", ООО Федерация развития образования Университет Педагогики РФ, 2021, 72ч</v>
      </c>
      <c r="P481" s="24" t="s">
        <v>134</v>
      </c>
      <c r="Q481" s="24" t="s">
        <v>134</v>
      </c>
      <c r="R481" s="24" t="s">
        <v>129</v>
      </c>
    </row>
    <row r="482" customFormat="false" ht="36" hidden="false" customHeight="false" outlineLevel="0" collapsed="false">
      <c r="D482" s="62" t="s">
        <v>911</v>
      </c>
      <c r="E482" s="62"/>
      <c r="F482" s="46" t="n">
        <v>2022</v>
      </c>
      <c r="G482" s="34" t="s">
        <v>214</v>
      </c>
      <c r="H482" s="34" t="s">
        <v>169</v>
      </c>
      <c r="I482" s="48" t="n">
        <v>36</v>
      </c>
      <c r="J482" s="29" t="s">
        <v>129</v>
      </c>
      <c r="K482" s="43" t="s">
        <v>215</v>
      </c>
      <c r="L482" s="43" t="s">
        <v>216</v>
      </c>
      <c r="M482" s="63" t="s">
        <v>403</v>
      </c>
      <c r="N482" s="49"/>
      <c r="O482" s="37" t="str">
        <f aca="false">CONCATENATE(G482,Q482,K482,Q482,F482,Q482,I482,R482)</f>
        <v>Реализация требований обновленных  ФГОС НОО, ФГОС ООО в работе учителя, ФГАОУ ДПО Академия реализации государственной политики и профессионального развития работников образования Министерства просвещения РФ, 2022, 36ч</v>
      </c>
      <c r="P482" s="24" t="s">
        <v>134</v>
      </c>
      <c r="Q482" s="24" t="s">
        <v>134</v>
      </c>
      <c r="R482" s="24" t="s">
        <v>129</v>
      </c>
    </row>
    <row r="483" customFormat="false" ht="12" hidden="true" customHeight="false" outlineLevel="0" collapsed="false">
      <c r="O483" s="64" t="str">
        <f aca="false">CONCATENATE(G483,Q483,K483,Q483,F483,Q483,I483,R483)</f>
        <v>, , , ч</v>
      </c>
      <c r="P483" s="24" t="s">
        <v>134</v>
      </c>
      <c r="Q483" s="24" t="s">
        <v>134</v>
      </c>
      <c r="R483" s="24" t="s">
        <v>129</v>
      </c>
    </row>
    <row r="484" customFormat="false" ht="12" hidden="true" customHeight="false" outlineLevel="0" collapsed="false">
      <c r="O484" s="37" t="str">
        <f aca="false">CONCATENATE(G484,Q484,K484,Q484,F484,Q484,I484,R484)</f>
        <v>, , , ч</v>
      </c>
      <c r="P484" s="24" t="s">
        <v>134</v>
      </c>
      <c r="Q484" s="24" t="s">
        <v>134</v>
      </c>
      <c r="R484" s="24" t="s">
        <v>129</v>
      </c>
    </row>
    <row r="485" customFormat="false" ht="12" hidden="true" customHeight="false" outlineLevel="0" collapsed="false">
      <c r="O485" s="37" t="str">
        <f aca="false">CONCATENATE(G485,Q485,K485,Q485,F485,Q485,I485,R485)</f>
        <v>, , , ч</v>
      </c>
      <c r="P485" s="24" t="s">
        <v>134</v>
      </c>
      <c r="Q485" s="24" t="s">
        <v>134</v>
      </c>
      <c r="R485" s="24" t="s">
        <v>129</v>
      </c>
    </row>
    <row r="486" customFormat="false" ht="12" hidden="true" customHeight="false" outlineLevel="0" collapsed="false">
      <c r="O486" s="37" t="str">
        <f aca="false">CONCATENATE(G486,Q486,K486,Q486,F486,Q486,I486,R486)</f>
        <v>, , , ч</v>
      </c>
      <c r="P486" s="24" t="s">
        <v>134</v>
      </c>
      <c r="Q486" s="24" t="s">
        <v>134</v>
      </c>
      <c r="R486" s="24" t="s">
        <v>129</v>
      </c>
    </row>
  </sheetData>
  <autoFilter ref="D5:O486">
    <filterColumn colId="2" hiddenButton="1">
      <filters>
        <filter val="2022"/>
        <filter val="2023"/>
        <filter val="2024"/>
      </filters>
    </filterColumn>
    <sortState ref="D6:O486">
      <sortCondition ref="A6:A486" customList=""/>
    </sortState>
  </autoFilter>
  <mergeCells count="34">
    <mergeCell ref="B10:B16"/>
    <mergeCell ref="B18:B21"/>
    <mergeCell ref="B23:B24"/>
    <mergeCell ref="B30:B31"/>
    <mergeCell ref="B36:B40"/>
    <mergeCell ref="B44:B45"/>
    <mergeCell ref="B47:B51"/>
    <mergeCell ref="B55:B62"/>
    <mergeCell ref="B64:B67"/>
    <mergeCell ref="B69:B73"/>
    <mergeCell ref="B83:B92"/>
    <mergeCell ref="B94:B99"/>
    <mergeCell ref="B104:B107"/>
    <mergeCell ref="B111:B117"/>
    <mergeCell ref="B118:B124"/>
    <mergeCell ref="B125:B130"/>
    <mergeCell ref="B138:B139"/>
    <mergeCell ref="B141:B142"/>
    <mergeCell ref="B143:B149"/>
    <mergeCell ref="B150:B156"/>
    <mergeCell ref="B158:B165"/>
    <mergeCell ref="B173:B175"/>
    <mergeCell ref="B177:B185"/>
    <mergeCell ref="B186:B188"/>
    <mergeCell ref="B189:B191"/>
    <mergeCell ref="B201:B205"/>
    <mergeCell ref="B206:B213"/>
    <mergeCell ref="B217:B221"/>
    <mergeCell ref="B222:B224"/>
    <mergeCell ref="B236:B240"/>
    <mergeCell ref="B241:B247"/>
    <mergeCell ref="B251:B257"/>
    <mergeCell ref="B258:B259"/>
    <mergeCell ref="B260:B261"/>
  </mergeCells>
  <printOptions headings="false" gridLines="fals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2023-09-13T12:03:53Z</dcterms:created>
  <dc:creator>Елена А. Холеева</dc:creator>
  <dc:description/>
  <dc:language>ru-RU</dc:language>
  <cp:lastModifiedBy/>
  <cp:lastPrinted>2024-09-30T03:01:33Z</cp:lastPrinted>
  <dcterms:modified xsi:type="dcterms:W3CDTF">2024-12-16T11:07:28Z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